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FCV\Internet\Archivos sitio BCSF 2021\"/>
    </mc:Choice>
  </mc:AlternateContent>
  <bookViews>
    <workbookView xWindow="0" yWindow="0" windowWidth="28800" windowHeight="11040"/>
  </bookViews>
  <sheets>
    <sheet name="INDICE" sheetId="1" r:id="rId1"/>
    <sheet name="1" sheetId="2" r:id="rId2"/>
    <sheet name="1.1" sheetId="3" r:id="rId3"/>
    <sheet name="1.2" sheetId="4" r:id="rId4"/>
    <sheet name="1.3" sheetId="5" r:id="rId5"/>
    <sheet name="2" sheetId="6" r:id="rId6"/>
    <sheet name="3" sheetId="7" r:id="rId7"/>
    <sheet name="4" sheetId="8" r:id="rId8"/>
    <sheet name="5" sheetId="9" r:id="rId9"/>
    <sheet name="6" sheetId="10" r:id="rId10"/>
    <sheet name="6.1" sheetId="11" r:id="rId11"/>
    <sheet name="6.2" sheetId="12" r:id="rId12"/>
    <sheet name="7" sheetId="13" r:id="rId13"/>
    <sheet name="7.1" sheetId="14" r:id="rId14"/>
    <sheet name="8" sheetId="15" r:id="rId15"/>
    <sheet name="8.1" sheetId="16" r:id="rId16"/>
    <sheet name="9" sheetId="17" r:id="rId17"/>
  </sheets>
  <definedNames>
    <definedName name="aceite" localSheetId="1">#REF!</definedName>
    <definedName name="aceite" localSheetId="2">#REF!</definedName>
    <definedName name="aceite" localSheetId="3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 localSheetId="8">#REF!</definedName>
    <definedName name="aceite" localSheetId="9">#REF!</definedName>
    <definedName name="aceite" localSheetId="10">#REF!</definedName>
    <definedName name="aceite" localSheetId="12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 localSheetId="8">#REF!</definedName>
    <definedName name="AJESTA" localSheetId="9">#REF!</definedName>
    <definedName name="AJESTA" localSheetId="10">#REF!</definedName>
    <definedName name="AJESTA" localSheetId="12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 localSheetId="8">#REF!</definedName>
    <definedName name="ALFA" localSheetId="9">#REF!</definedName>
    <definedName name="ALFA" localSheetId="10">#REF!</definedName>
    <definedName name="ALFA" localSheetId="12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8">#REF!</definedName>
    <definedName name="CEMENTO" localSheetId="9">#REF!</definedName>
    <definedName name="CEMENTO" localSheetId="10">#REF!</definedName>
    <definedName name="CEMENTO" localSheetId="12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 localSheetId="8">#REF!</definedName>
    <definedName name="CICESP" localSheetId="9">#REF!</definedName>
    <definedName name="CICESP" localSheetId="10">#REF!</definedName>
    <definedName name="CICESP" localSheetId="12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 localSheetId="8">#REF!</definedName>
    <definedName name="CO" localSheetId="9">#REF!</definedName>
    <definedName name="CO" localSheetId="10">#REF!</definedName>
    <definedName name="CO" localSheetId="12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 localSheetId="8">#REF!</definedName>
    <definedName name="COMB" localSheetId="9">#REF!</definedName>
    <definedName name="COMB" localSheetId="10">#REF!</definedName>
    <definedName name="COMB" localSheetId="12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 localSheetId="8">#REF!</definedName>
    <definedName name="CONSTRUC" localSheetId="9">#REF!</definedName>
    <definedName name="CONSTRUC" localSheetId="10">#REF!</definedName>
    <definedName name="CONSTRUC" localSheetId="12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 localSheetId="8">#REF!</definedName>
    <definedName name="DIFTA" localSheetId="9">#REF!</definedName>
    <definedName name="DIFTA" localSheetId="10">#REF!</definedName>
    <definedName name="DIFTA" localSheetId="12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 localSheetId="8">#REF!</definedName>
    <definedName name="EEI" localSheetId="9">#REF!</definedName>
    <definedName name="EEI" localSheetId="10">#REF!</definedName>
    <definedName name="EEI" localSheetId="12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 localSheetId="8">#REF!</definedName>
    <definedName name="EMPLEO" localSheetId="9">#REF!</definedName>
    <definedName name="EMPLEO" localSheetId="10">#REF!</definedName>
    <definedName name="EMPLEO" localSheetId="12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 localSheetId="8">#REF!</definedName>
    <definedName name="EPH" localSheetId="9">#REF!</definedName>
    <definedName name="EPH" localSheetId="10">#REF!</definedName>
    <definedName name="EPH" localSheetId="12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 localSheetId="8">#REF!</definedName>
    <definedName name="EPH_POB" localSheetId="9">#REF!</definedName>
    <definedName name="EPH_POB" localSheetId="10">#REF!</definedName>
    <definedName name="EPH_POB" localSheetId="12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 localSheetId="8">#REF!</definedName>
    <definedName name="FAE_BOVINOS" localSheetId="9">#REF!</definedName>
    <definedName name="FAE_BOVINOS" localSheetId="10">#REF!</definedName>
    <definedName name="FAE_BOVINOS" localSheetId="12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 localSheetId="8">#REF!</definedName>
    <definedName name="GAS" localSheetId="9">#REF!</definedName>
    <definedName name="GAS" localSheetId="10">#REF!</definedName>
    <definedName name="GAS" localSheetId="12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 localSheetId="8">#REF!</definedName>
    <definedName name="ICC_FM" localSheetId="9">#REF!</definedName>
    <definedName name="ICC_FM" localSheetId="10">#REF!</definedName>
    <definedName name="ICC_FM" localSheetId="12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 localSheetId="8">#REF!</definedName>
    <definedName name="IDL_UTDT" localSheetId="9">#REF!</definedName>
    <definedName name="IDL_UTDT" localSheetId="10">#REF!</definedName>
    <definedName name="IDL_UTDT" localSheetId="12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 localSheetId="8">#REF!</definedName>
    <definedName name="IND_ACEITERA" localSheetId="9">#REF!</definedName>
    <definedName name="IND_ACEITERA" localSheetId="10">#REF!</definedName>
    <definedName name="IND_ACEITERA" localSheetId="12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 localSheetId="8">#REF!</definedName>
    <definedName name="IPC_GBA" localSheetId="9">#REF!</definedName>
    <definedName name="IPC_GBA" localSheetId="10">#REF!</definedName>
    <definedName name="IPC_GBA" localSheetId="12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 localSheetId="8">#REF!</definedName>
    <definedName name="IPC_NAC" localSheetId="9">#REF!</definedName>
    <definedName name="IPC_NAC" localSheetId="10">#REF!</definedName>
    <definedName name="IPC_NAC" localSheetId="12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 localSheetId="8">#REF!</definedName>
    <definedName name="IPC_SFE" localSheetId="9">#REF!</definedName>
    <definedName name="IPC_SFE" localSheetId="10">#REF!</definedName>
    <definedName name="IPC_SFE" localSheetId="12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 localSheetId="8">#REF!</definedName>
    <definedName name="IPM" localSheetId="9">#REF!</definedName>
    <definedName name="IPM" localSheetId="10">#REF!</definedName>
    <definedName name="IPM" localSheetId="12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 localSheetId="8">#REF!</definedName>
    <definedName name="IPMPE" localSheetId="9">#REF!</definedName>
    <definedName name="IPMPE" localSheetId="10">#REF!</definedName>
    <definedName name="IPMPE" localSheetId="12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 localSheetId="8">#REF!</definedName>
    <definedName name="IRR" localSheetId="9">#REF!</definedName>
    <definedName name="IRR" localSheetId="10">#REF!</definedName>
    <definedName name="IRR" localSheetId="12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 localSheetId="8">#REF!</definedName>
    <definedName name="LACTEA" localSheetId="9">#REF!</definedName>
    <definedName name="LACTEA" localSheetId="10">#REF!</definedName>
    <definedName name="LACTEA" localSheetId="12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 localSheetId="8">#REF!</definedName>
    <definedName name="MAQ_AGR" localSheetId="9">#REF!</definedName>
    <definedName name="MAQ_AGR" localSheetId="10">#REF!</definedName>
    <definedName name="MAQ_AGR" localSheetId="12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 localSheetId="8">#REF!</definedName>
    <definedName name="NA" localSheetId="9">#REF!</definedName>
    <definedName name="NA" localSheetId="10">#REF!</definedName>
    <definedName name="NA" localSheetId="12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 localSheetId="8">#REF!</definedName>
    <definedName name="PATENTES" localSheetId="9">#REF!</definedName>
    <definedName name="PATENTES" localSheetId="10">#REF!</definedName>
    <definedName name="PATENTES" localSheetId="12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 localSheetId="8">#REF!</definedName>
    <definedName name="PBG" localSheetId="9">#REF!</definedName>
    <definedName name="PBG" localSheetId="10">#REF!</definedName>
    <definedName name="PBG" localSheetId="12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 localSheetId="8">#REF!</definedName>
    <definedName name="PGCLAS" localSheetId="9">#REF!</definedName>
    <definedName name="PGCLAS" localSheetId="10">#REF!</definedName>
    <definedName name="PGCLAS" localSheetId="12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 localSheetId="8">#REF!</definedName>
    <definedName name="PGCREC" localSheetId="9">#REF!</definedName>
    <definedName name="PGCREC" localSheetId="10">#REF!</definedName>
    <definedName name="PGCREC" localSheetId="12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 localSheetId="8">#REF!</definedName>
    <definedName name="REC" localSheetId="9">#REF!</definedName>
    <definedName name="REC" localSheetId="10">#REF!</definedName>
    <definedName name="REC" localSheetId="12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 localSheetId="8">#REF!</definedName>
    <definedName name="sct" localSheetId="9">#REF!</definedName>
    <definedName name="sct" localSheetId="10">#REF!</definedName>
    <definedName name="sct" localSheetId="12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 localSheetId="12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 localSheetId="8">#REF!</definedName>
    <definedName name="Trigo" localSheetId="9">#REF!</definedName>
    <definedName name="Trigo" localSheetId="10">#REF!</definedName>
    <definedName name="Trigo" localSheetId="12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 localSheetId="8">#REF!</definedName>
    <definedName name="VARCRI" localSheetId="9">#REF!</definedName>
    <definedName name="VARCRI" localSheetId="10">#REF!</definedName>
    <definedName name="VARCRI" localSheetId="12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 localSheetId="8">#REF!</definedName>
    <definedName name="VARTA" localSheetId="9">#REF!</definedName>
    <definedName name="VARTA" localSheetId="10">#REF!</definedName>
    <definedName name="VARTA" localSheetId="12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 localSheetId="8">#REF!</definedName>
    <definedName name="VENTAS" localSheetId="9">#REF!</definedName>
    <definedName name="VENTAS" localSheetId="10">#REF!</definedName>
    <definedName name="VENTAS" localSheetId="12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 localSheetId="8">#REF!</definedName>
    <definedName name="XCER" localSheetId="9">#REF!</definedName>
    <definedName name="XCER" localSheetId="10">#REF!</definedName>
    <definedName name="XCER" localSheetId="12">#REF!</definedName>
    <definedName name="XCER">#REF!</definedName>
  </definedNames>
  <calcPr calcId="152511"/>
  <extLst>
    <ext uri="GoogleSheetsCustomDataVersion1">
      <go:sheetsCustomData xmlns:go="http://customooxmlschemas.google.com/" r:id="rId21" roundtripDataSignature="AMtx7miAKbAaZ+ACZDe9U20k/mnSdgezwg=="/>
    </ext>
  </extLst>
</workbook>
</file>

<file path=xl/calcChain.xml><?xml version="1.0" encoding="utf-8"?>
<calcChain xmlns="http://schemas.openxmlformats.org/spreadsheetml/2006/main">
  <c r="I23" i="4" l="1"/>
  <c r="G23" i="3"/>
  <c r="H38" i="13"/>
  <c r="H64" i="5"/>
  <c r="G64" i="5"/>
  <c r="F64" i="5"/>
  <c r="H61" i="5"/>
  <c r="H60" i="5"/>
  <c r="H59" i="5"/>
  <c r="H58" i="5"/>
  <c r="H57" i="5"/>
  <c r="H55" i="5"/>
  <c r="H54" i="5"/>
  <c r="D56" i="5" s="1"/>
  <c r="H56" i="5" s="1"/>
  <c r="L18" i="5"/>
  <c r="L17" i="5"/>
  <c r="J22" i="4"/>
  <c r="G22" i="4" s="1"/>
  <c r="I22" i="4"/>
  <c r="J21" i="4"/>
  <c r="H21" i="4" s="1"/>
  <c r="I21" i="4"/>
  <c r="I20" i="4"/>
  <c r="H20" i="4"/>
  <c r="G20" i="4"/>
  <c r="F20" i="4"/>
  <c r="H22" i="3"/>
  <c r="G22" i="3" s="1"/>
  <c r="H21" i="3"/>
  <c r="F22" i="4" l="1"/>
  <c r="F21" i="4"/>
  <c r="H22" i="4"/>
  <c r="E22" i="3"/>
  <c r="F22" i="3"/>
  <c r="G21" i="4"/>
</calcChain>
</file>

<file path=xl/sharedStrings.xml><?xml version="1.0" encoding="utf-8"?>
<sst xmlns="http://schemas.openxmlformats.org/spreadsheetml/2006/main" count="414" uniqueCount="183">
  <si>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</si>
  <si>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</si>
  <si>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</si>
  <si>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</si>
  <si>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BASE DE DATOS ESTADÍSTICOS</t>
  </si>
  <si>
    <t>EJE: SALUD</t>
  </si>
  <si>
    <t>Salud</t>
  </si>
  <si>
    <t>Cobertura Geográfica</t>
  </si>
  <si>
    <t>Frecuencia</t>
  </si>
  <si>
    <t>Fecha de inicio</t>
  </si>
  <si>
    <t>1. Nacidos vivos</t>
  </si>
  <si>
    <t>Ciudad de Santa Fe</t>
  </si>
  <si>
    <t>Anual</t>
  </si>
  <si>
    <t>1.1 Nacidos vivos según sexo</t>
  </si>
  <si>
    <t>1.2 Nacidos vivos según peso al nacer</t>
  </si>
  <si>
    <t>1.3 Nacidos vivos según edad de la madre</t>
  </si>
  <si>
    <t>2. Tasa de natalidad</t>
  </si>
  <si>
    <t>Nacional - Provincia de Santa Fe - Departamento La Capital - Ciudad de Santa Fe</t>
  </si>
  <si>
    <t>3. Tasa bruta de mortalidad</t>
  </si>
  <si>
    <t>4. Tasa de mortalidad infantil</t>
  </si>
  <si>
    <t>5. Tasa de mortalidad materna</t>
  </si>
  <si>
    <t>6. Defunciones según sexo</t>
  </si>
  <si>
    <t>6.1 Defunciones según edad</t>
  </si>
  <si>
    <t>Aglomerado Gran Santa Fe</t>
  </si>
  <si>
    <t>Trimestral</t>
  </si>
  <si>
    <t>2016.T2</t>
  </si>
  <si>
    <t>2020.T3</t>
  </si>
  <si>
    <t>9. Enfermedades de Notificación Obligatorias</t>
  </si>
  <si>
    <t>Título</t>
  </si>
  <si>
    <t>Nacidos vivos</t>
  </si>
  <si>
    <t>Fuentes</t>
  </si>
  <si>
    <t>Dirección de Estadísticas, Ministerio de Salud de la Provincia de Santa Fe</t>
  </si>
  <si>
    <t>VOLVER AL INDICE</t>
  </si>
  <si>
    <t>Unidad de medida</t>
  </si>
  <si>
    <t>Número</t>
  </si>
  <si>
    <t>Categorías</t>
  </si>
  <si>
    <t xml:space="preserve"> Nacional</t>
  </si>
  <si>
    <t>Provincia de Santa Fe</t>
  </si>
  <si>
    <t>Departamento La Capital</t>
  </si>
  <si>
    <t xml:space="preserve">edrgbhnjkm </t>
  </si>
  <si>
    <t>Nacidos vivos según sexo</t>
  </si>
  <si>
    <t>Porcentaje</t>
  </si>
  <si>
    <t xml:space="preserve">Varones </t>
  </si>
  <si>
    <t xml:space="preserve">Mujeres </t>
  </si>
  <si>
    <t xml:space="preserve">Sexo Ignorado </t>
  </si>
  <si>
    <t>Total nacidos vivos</t>
  </si>
  <si>
    <t>Nacidos vivos según peso al nacer</t>
  </si>
  <si>
    <t xml:space="preserve">001 grs a 1.499 grs             </t>
  </si>
  <si>
    <t xml:space="preserve">1.500 grs a 2.499 grs             </t>
  </si>
  <si>
    <t xml:space="preserve">2.500 grs y mas                </t>
  </si>
  <si>
    <t xml:space="preserve">peso ignorado              </t>
  </si>
  <si>
    <t>Nacidos vivos según edad de la madre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</si>
  <si>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</si>
  <si>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</si>
  <si>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</si>
  <si>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</si>
  <si>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</si>
  <si>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</si>
  <si>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</si>
  <si>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</si>
  <si>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años y más</t>
  </si>
  <si>
    <t>Ignorado</t>
  </si>
  <si>
    <t>EDAD DE LA MADRE</t>
  </si>
  <si>
    <t>Total</t>
  </si>
  <si>
    <t>Tasa de Natalidad</t>
  </si>
  <si>
    <t>Dirección de Estadísticas- Ministerio de Salud de la Provincia de Santa Fe</t>
  </si>
  <si>
    <t>Número c/ mil habitantes</t>
  </si>
  <si>
    <t>Nacional</t>
  </si>
  <si>
    <t>Tasa Bruta de Mortalidad</t>
  </si>
  <si>
    <t>Tasa de Mortalidad Infantil</t>
  </si>
  <si>
    <t>Tasa de Mortalidad Materna</t>
  </si>
  <si>
    <t>Defunciones en la ciudad de Santa Fe según sexo</t>
  </si>
  <si>
    <t>Dirección General de Estadística de Salud, Provincia de Santa Fe</t>
  </si>
  <si>
    <t>Sexo</t>
  </si>
  <si>
    <t>Masculino</t>
  </si>
  <si>
    <t>Femenino</t>
  </si>
  <si>
    <t>Total de defunciones</t>
  </si>
  <si>
    <t>Defunciones en la ciudad de Santa Fe según Edad</t>
  </si>
  <si>
    <t>Dirección General de Estadística de Salud- Provincia de Santa Fe</t>
  </si>
  <si>
    <t>Total de Defunciones</t>
  </si>
  <si>
    <t>Grupos de edad</t>
  </si>
  <si>
    <t>&lt;1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</si>
  <si>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</si>
  <si>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</si>
  <si>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</si>
  <si>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</si>
  <si>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</si>
  <si>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</si>
  <si>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</si>
  <si>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</si>
  <si>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</si>
  <si>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</si>
  <si>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</si>
  <si>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</si>
  <si>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</si>
  <si>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</si>
  <si>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</si>
  <si>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85y+</t>
  </si>
  <si>
    <t>ignor</t>
  </si>
  <si>
    <t>TASA DE PRINCIPALES CAUSA DE MUERTE</t>
  </si>
  <si>
    <t>Otras Septicemias</t>
  </si>
  <si>
    <t>Tumor maligno de los bronquios y del pulmón</t>
  </si>
  <si>
    <t>Insuficiencia Cardíaca</t>
  </si>
  <si>
    <t>Accidente Vascular Encefálico Agudo</t>
  </si>
  <si>
    <t>Neumonía</t>
  </si>
  <si>
    <t>Insuficiencia Respiratoria</t>
  </si>
  <si>
    <t>COVID</t>
  </si>
  <si>
    <t>Cobertura en salud Gran Santa Fe</t>
  </si>
  <si>
    <t>Encuesta Permanente de Hogares (EPH), Instituto Nacional de Estadísticas y Censos (INDEC)</t>
  </si>
  <si>
    <t>Obra social (incluye PAMI)</t>
  </si>
  <si>
    <t>Mutual / Prepaga</t>
  </si>
  <si>
    <t>Planes/ Seguros públicos</t>
  </si>
  <si>
    <t>No paga / No le descuentan</t>
  </si>
  <si>
    <t>NS/NC</t>
  </si>
  <si>
    <t>Obra social y Mutual / Prepaga</t>
  </si>
  <si>
    <t>2016.T1</t>
  </si>
  <si>
    <t>2016.T3</t>
  </si>
  <si>
    <t>2016.T4</t>
  </si>
  <si>
    <t>2017.T1</t>
  </si>
  <si>
    <t>2017.T2</t>
  </si>
  <si>
    <t>2017.T3</t>
  </si>
  <si>
    <t>2017.T4</t>
  </si>
  <si>
    <t>2018.T1</t>
  </si>
  <si>
    <t>2018.T2</t>
  </si>
  <si>
    <t>2018.T3</t>
  </si>
  <si>
    <t>2018.T4</t>
  </si>
  <si>
    <t>2019.T1</t>
  </si>
  <si>
    <t>2019.T2</t>
  </si>
  <si>
    <t>2019.T3</t>
  </si>
  <si>
    <t>2019.T4</t>
  </si>
  <si>
    <t>2020.T1</t>
  </si>
  <si>
    <t>2020.T2</t>
  </si>
  <si>
    <t>2020.T4</t>
  </si>
  <si>
    <t>0.1</t>
  </si>
  <si>
    <t>2021.T1</t>
  </si>
  <si>
    <t>Tipo de Cobertura según Actividad Económica Aglomerado Gran Santa Fe</t>
  </si>
  <si>
    <t>Encuesta Permanente de Hogares- INDEC</t>
  </si>
  <si>
    <t>Mutual/Prepaga/Servicio de emergencia</t>
  </si>
  <si>
    <t>Planes y Seguros Públicos</t>
  </si>
  <si>
    <t>No paga ni le descuentan</t>
  </si>
  <si>
    <t>Obra social y mutual/prepaga/servicio de emergencia</t>
  </si>
  <si>
    <t>Obra social y planes y seguros públicos</t>
  </si>
  <si>
    <t>Ocupado</t>
  </si>
  <si>
    <t>Desocupado</t>
  </si>
  <si>
    <t>Inactivo</t>
  </si>
  <si>
    <t>Menor de 10 años</t>
  </si>
  <si>
    <t>INTERNACIÓN DOMICILIARIA</t>
  </si>
  <si>
    <t>Secretaría de Salud de la Municipalidad de la ciudad de Santa Fe</t>
  </si>
  <si>
    <t>Cantidad de Pacientes</t>
  </si>
  <si>
    <t>Atenciones</t>
  </si>
  <si>
    <t>Centro de Salud Nuevo Horizonte</t>
  </si>
  <si>
    <t>Secretaría de Salud de la Municipalidad de Santa Fe</t>
  </si>
  <si>
    <t>Diagnósticos</t>
  </si>
  <si>
    <t>Prácticas</t>
  </si>
  <si>
    <t>Tratamientos</t>
  </si>
  <si>
    <t>Vacunas Aplicadas</t>
  </si>
  <si>
    <t>Niños y niñas</t>
  </si>
  <si>
    <t>Mujeres</t>
  </si>
  <si>
    <t>Jóvenes y Adolescentes</t>
  </si>
  <si>
    <t>Adultos Mayores</t>
  </si>
  <si>
    <t>ENFERMEDADES DE NOTIFICACIÓN OBLIGATORIA</t>
  </si>
  <si>
    <t>Sistema Nacional de Vigelancia de la Salud (SNVS). Registro ENO.</t>
  </si>
  <si>
    <t>Enfermedades respiratorias</t>
  </si>
  <si>
    <t>Diarreas</t>
  </si>
  <si>
    <t>Varicela</t>
  </si>
  <si>
    <t>Síndrome Febril Inespecífico</t>
  </si>
  <si>
    <t>Accidentes en el Hogar</t>
  </si>
  <si>
    <t>Otras Enfermedades</t>
  </si>
  <si>
    <t>Total de casos Registrados</t>
  </si>
  <si>
    <t>Bronquiolitis &lt; 2 años</t>
  </si>
  <si>
    <t>Enfermedades Tipo Influenza (ETI)</t>
  </si>
  <si>
    <t>2008.T3</t>
  </si>
  <si>
    <t>2011.T3</t>
  </si>
  <si>
    <t>2012.T3</t>
  </si>
  <si>
    <t>2014.T3</t>
  </si>
  <si>
    <t>2015.T3</t>
  </si>
  <si>
    <t>2013.T3</t>
  </si>
  <si>
    <t>Prestaciones /Atenciones</t>
  </si>
  <si>
    <t>6.2. Tasa de principales causa de muerte</t>
  </si>
  <si>
    <t>7. Cobertura en salud Gran Santa Fe</t>
  </si>
  <si>
    <t xml:space="preserve">7.1. Tipo de Cobertura según Actividad Económica </t>
  </si>
  <si>
    <t>8.1. Centro de Salud Nuevo Horizonte</t>
  </si>
  <si>
    <t>8. Internación domiciliaria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</si>
</sst>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_);[Red]\-#,##0.00_)"/>
    <numFmt numFmtId="165" formatCode="0.0%"/>
    <numFmt numFmtId="166" formatCode="#,##0_);[Red]\-#,##0_)"/>
    <numFmt numFmtId="167" formatCode="#,##0.0_);[Red]\-#,##0.0_)"/>
    <numFmt numFmtId="168" formatCode="#,##0_ ;[Red]\-#,##0\ "/>
    <numFmt numFmtId="169" formatCode="0.0"/>
    <numFmt numFmtId="170" formatCode="#,##0.0_ ;[Red]\-#,##0.0\ "/>
    <numFmt numFmtId="172" formatCode="d\-m"/>
    <numFmt numFmtId="173" formatCode="#,##0.0"/>
  </numFmts>
  <fonts count="29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1"/>
      <color theme="1"/>
      <name val="Arial"/>
    </font>
    <font>
      <b/>
      <sz val="12"/>
      <color theme="0"/>
      <name val="Arial"/>
    </font>
    <font>
      <sz val="8"/>
      <color theme="1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sz val="11"/>
      <color rgb="FF002060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u/>
      <sz val="10"/>
      <color rgb="FF0000FF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10"/>
      <name val="Calibri"/>
    </font>
    <font>
      <sz val="8"/>
      <color rgb="FFFF0000"/>
      <name val="Arial"/>
    </font>
    <font>
      <b/>
      <u/>
      <sz val="8"/>
      <color theme="0"/>
      <name val="Arial"/>
    </font>
    <font>
      <b/>
      <sz val="8"/>
      <color theme="0"/>
      <name val="Arial"/>
    </font>
    <font>
      <b/>
      <sz val="9"/>
      <color theme="1"/>
      <name val="Arial"/>
    </font>
    <font>
      <sz val="8"/>
      <color rgb="FF002060"/>
      <name val="Arial"/>
    </font>
    <font>
      <b/>
      <sz val="8"/>
      <color rgb="FF00B0F0"/>
      <name val="Arial"/>
    </font>
    <font>
      <b/>
      <sz val="10"/>
      <color rgb="FFFF0000"/>
      <name val="Arial"/>
    </font>
    <font>
      <sz val="11"/>
      <color theme="1"/>
      <name val="Calibri"/>
    </font>
    <font>
      <sz val="10"/>
      <color theme="1"/>
      <name val="Calibri"/>
    </font>
    <font>
      <sz val="8"/>
      <color rgb="FF000000"/>
      <name val="Arial"/>
    </font>
    <font>
      <b/>
      <sz val="8"/>
      <color rgb="FF000000"/>
      <name val="Arial"/>
    </font>
    <font>
      <sz val="10"/>
      <color theme="1"/>
      <name val="Arial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</fills>
  <borders count="8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8" fillId="4" borderId="2" xfId="0" applyFont="1" applyFill="1" applyBorder="1"/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/>
    <xf numFmtId="0" fontId="1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1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" fontId="13" fillId="5" borderId="17" xfId="0" applyNumberFormat="1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16" xfId="0" applyNumberFormat="1" applyFont="1" applyFill="1" applyBorder="1" applyAlignment="1">
      <alignment horizontal="center"/>
    </xf>
    <xf numFmtId="1" fontId="17" fillId="6" borderId="1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22" xfId="0" applyNumberFormat="1" applyFont="1" applyFill="1" applyBorder="1" applyAlignment="1">
      <alignment horizontal="center"/>
    </xf>
    <xf numFmtId="164" fontId="6" fillId="5" borderId="17" xfId="0" applyNumberFormat="1" applyFont="1" applyFill="1" applyBorder="1"/>
    <xf numFmtId="1" fontId="16" fillId="2" borderId="12" xfId="0" applyNumberFormat="1" applyFont="1" applyFill="1" applyBorder="1" applyAlignment="1">
      <alignment horizontal="center"/>
    </xf>
    <xf numFmtId="1" fontId="16" fillId="2" borderId="23" xfId="0" applyNumberFormat="1" applyFont="1" applyFill="1" applyBorder="1" applyAlignment="1">
      <alignment horizontal="center"/>
    </xf>
    <xf numFmtId="1" fontId="13" fillId="5" borderId="2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" fontId="13" fillId="5" borderId="26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16" fillId="2" borderId="14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13" fillId="5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horizontal="center"/>
    </xf>
    <xf numFmtId="3" fontId="18" fillId="7" borderId="33" xfId="0" applyNumberFormat="1" applyFont="1" applyFill="1" applyBorder="1"/>
    <xf numFmtId="3" fontId="18" fillId="7" borderId="34" xfId="0" applyNumberFormat="1" applyFont="1" applyFill="1" applyBorder="1"/>
    <xf numFmtId="3" fontId="18" fillId="6" borderId="34" xfId="0" applyNumberFormat="1" applyFont="1" applyFill="1" applyBorder="1"/>
    <xf numFmtId="3" fontId="18" fillId="6" borderId="35" xfId="0" applyNumberFormat="1" applyFont="1" applyFill="1" applyBorder="1"/>
    <xf numFmtId="3" fontId="6" fillId="0" borderId="36" xfId="0" applyNumberFormat="1" applyFont="1" applyBorder="1"/>
    <xf numFmtId="3" fontId="6" fillId="0" borderId="37" xfId="0" applyNumberFormat="1" applyFont="1" applyBorder="1"/>
    <xf numFmtId="0" fontId="1" fillId="4" borderId="2" xfId="0" applyFont="1" applyFill="1" applyBorder="1"/>
    <xf numFmtId="3" fontId="6" fillId="0" borderId="38" xfId="0" applyNumberFormat="1" applyFont="1" applyBorder="1"/>
    <xf numFmtId="2" fontId="1" fillId="4" borderId="2" xfId="0" applyNumberFormat="1" applyFont="1" applyFill="1" applyBorder="1"/>
    <xf numFmtId="0" fontId="6" fillId="4" borderId="2" xfId="0" applyFont="1" applyFill="1" applyBorder="1"/>
    <xf numFmtId="165" fontId="1" fillId="4" borderId="2" xfId="0" applyNumberFormat="1" applyFont="1" applyFill="1" applyBorder="1"/>
    <xf numFmtId="0" fontId="1" fillId="4" borderId="39" xfId="0" applyFont="1" applyFill="1" applyBorder="1"/>
    <xf numFmtId="0" fontId="1" fillId="4" borderId="40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166" fontId="6" fillId="0" borderId="0" xfId="0" applyNumberFormat="1" applyFont="1"/>
    <xf numFmtId="167" fontId="6" fillId="4" borderId="2" xfId="0" applyNumberFormat="1" applyFont="1" applyFill="1" applyBorder="1"/>
    <xf numFmtId="165" fontId="6" fillId="4" borderId="2" xfId="0" applyNumberFormat="1" applyFont="1" applyFill="1" applyBorder="1"/>
    <xf numFmtId="0" fontId="19" fillId="4" borderId="2" xfId="0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1" fontId="13" fillId="5" borderId="43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1" fontId="13" fillId="5" borderId="44" xfId="0" applyNumberFormat="1" applyFont="1" applyFill="1" applyBorder="1" applyAlignment="1">
      <alignment horizontal="center" vertical="center"/>
    </xf>
    <xf numFmtId="1" fontId="20" fillId="2" borderId="14" xfId="0" applyNumberFormat="1" applyFont="1" applyFill="1" applyBorder="1" applyAlignment="1">
      <alignment horizontal="center" vertical="center" wrapText="1"/>
    </xf>
    <xf numFmtId="1" fontId="20" fillId="2" borderId="27" xfId="0" applyNumberFormat="1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1" fontId="20" fillId="2" borderId="30" xfId="0" applyNumberFormat="1" applyFont="1" applyFill="1" applyBorder="1" applyAlignment="1">
      <alignment horizontal="center" vertical="center" wrapText="1"/>
    </xf>
    <xf numFmtId="1" fontId="20" fillId="2" borderId="31" xfId="0" applyNumberFormat="1" applyFont="1" applyFill="1" applyBorder="1" applyAlignment="1">
      <alignment horizontal="center" vertical="center" wrapText="1"/>
    </xf>
    <xf numFmtId="165" fontId="21" fillId="6" borderId="34" xfId="0" applyNumberFormat="1" applyFont="1" applyFill="1" applyBorder="1"/>
    <xf numFmtId="165" fontId="21" fillId="7" borderId="34" xfId="0" applyNumberFormat="1" applyFont="1" applyFill="1" applyBorder="1"/>
    <xf numFmtId="3" fontId="21" fillId="6" borderId="45" xfId="0" applyNumberFormat="1" applyFont="1" applyFill="1" applyBorder="1"/>
    <xf numFmtId="165" fontId="20" fillId="0" borderId="36" xfId="0" applyNumberFormat="1" applyFont="1" applyBorder="1"/>
    <xf numFmtId="3" fontId="20" fillId="0" borderId="46" xfId="0" applyNumberFormat="1" applyFont="1" applyBorder="1"/>
    <xf numFmtId="3" fontId="20" fillId="0" borderId="47" xfId="0" applyNumberFormat="1" applyFont="1" applyBorder="1"/>
    <xf numFmtId="165" fontId="20" fillId="0" borderId="48" xfId="0" applyNumberFormat="1" applyFont="1" applyBorder="1"/>
    <xf numFmtId="168" fontId="6" fillId="0" borderId="36" xfId="0" applyNumberFormat="1" applyFont="1" applyBorder="1"/>
    <xf numFmtId="0" fontId="22" fillId="4" borderId="2" xfId="0" applyFont="1" applyFill="1" applyBorder="1"/>
    <xf numFmtId="3" fontId="21" fillId="6" borderId="35" xfId="0" applyNumberFormat="1" applyFont="1" applyFill="1" applyBorder="1"/>
    <xf numFmtId="3" fontId="20" fillId="0" borderId="49" xfId="0" applyNumberFormat="1" applyFont="1" applyBorder="1"/>
    <xf numFmtId="9" fontId="20" fillId="0" borderId="36" xfId="0" applyNumberFormat="1" applyFont="1" applyBorder="1"/>
    <xf numFmtId="3" fontId="18" fillId="7" borderId="50" xfId="0" applyNumberFormat="1" applyFont="1" applyFill="1" applyBorder="1"/>
    <xf numFmtId="3" fontId="18" fillId="7" borderId="51" xfId="0" applyNumberFormat="1" applyFont="1" applyFill="1" applyBorder="1"/>
    <xf numFmtId="9" fontId="1" fillId="4" borderId="2" xfId="0" applyNumberFormat="1" applyFont="1" applyFill="1" applyBorder="1"/>
    <xf numFmtId="0" fontId="2" fillId="4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 wrapText="1"/>
    </xf>
    <xf numFmtId="168" fontId="6" fillId="0" borderId="6" xfId="0" applyNumberFormat="1" applyFont="1" applyBorder="1"/>
    <xf numFmtId="9" fontId="1" fillId="4" borderId="41" xfId="0" applyNumberFormat="1" applyFont="1" applyFill="1" applyBorder="1"/>
    <xf numFmtId="3" fontId="20" fillId="0" borderId="6" xfId="0" applyNumberFormat="1" applyFont="1" applyBorder="1"/>
    <xf numFmtId="0" fontId="18" fillId="7" borderId="33" xfId="0" applyFont="1" applyFill="1" applyBorder="1"/>
    <xf numFmtId="0" fontId="18" fillId="7" borderId="34" xfId="0" applyFont="1" applyFill="1" applyBorder="1"/>
    <xf numFmtId="0" fontId="18" fillId="6" borderId="34" xfId="0" applyFont="1" applyFill="1" applyBorder="1"/>
    <xf numFmtId="169" fontId="18" fillId="6" borderId="35" xfId="0" applyNumberFormat="1" applyFont="1" applyFill="1" applyBorder="1"/>
    <xf numFmtId="0" fontId="6" fillId="0" borderId="36" xfId="0" applyFont="1" applyBorder="1"/>
    <xf numFmtId="169" fontId="6" fillId="0" borderId="36" xfId="0" applyNumberFormat="1" applyFont="1" applyBorder="1"/>
    <xf numFmtId="169" fontId="6" fillId="0" borderId="37" xfId="0" applyNumberFormat="1" applyFont="1" applyBorder="1"/>
    <xf numFmtId="169" fontId="6" fillId="0" borderId="38" xfId="0" applyNumberFormat="1" applyFont="1" applyBorder="1"/>
    <xf numFmtId="170" fontId="6" fillId="0" borderId="36" xfId="0" applyNumberFormat="1" applyFont="1" applyBorder="1"/>
    <xf numFmtId="170" fontId="6" fillId="0" borderId="47" xfId="0" applyNumberFormat="1" applyFont="1" applyBorder="1"/>
    <xf numFmtId="169" fontId="2" fillId="4" borderId="2" xfId="0" applyNumberFormat="1" applyFont="1" applyFill="1" applyBorder="1"/>
    <xf numFmtId="169" fontId="1" fillId="4" borderId="2" xfId="0" applyNumberFormat="1" applyFont="1" applyFill="1" applyBorder="1"/>
    <xf numFmtId="0" fontId="18" fillId="6" borderId="35" xfId="0" applyFont="1" applyFill="1" applyBorder="1"/>
    <xf numFmtId="0" fontId="6" fillId="0" borderId="37" xfId="0" applyFont="1" applyBorder="1"/>
    <xf numFmtId="0" fontId="6" fillId="0" borderId="38" xfId="0" applyFont="1" applyBorder="1"/>
    <xf numFmtId="169" fontId="18" fillId="7" borderId="33" xfId="0" applyNumberFormat="1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4" borderId="0" xfId="0" applyFont="1" applyFill="1"/>
    <xf numFmtId="0" fontId="6" fillId="4" borderId="0" xfId="0" applyFont="1" applyFill="1"/>
    <xf numFmtId="0" fontId="1" fillId="4" borderId="57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169" fontId="18" fillId="7" borderId="34" xfId="0" applyNumberFormat="1" applyFont="1" applyFill="1" applyBorder="1"/>
    <xf numFmtId="169" fontId="18" fillId="6" borderId="34" xfId="0" applyNumberFormat="1" applyFont="1" applyFill="1" applyBorder="1"/>
    <xf numFmtId="169" fontId="21" fillId="6" borderId="35" xfId="0" applyNumberFormat="1" applyFont="1" applyFill="1" applyBorder="1"/>
    <xf numFmtId="169" fontId="6" fillId="0" borderId="59" xfId="0" applyNumberFormat="1" applyFont="1" applyBorder="1"/>
    <xf numFmtId="169" fontId="20" fillId="0" borderId="47" xfId="0" applyNumberFormat="1" applyFont="1" applyBorder="1"/>
    <xf numFmtId="169" fontId="6" fillId="0" borderId="60" xfId="0" applyNumberFormat="1" applyFont="1" applyBorder="1"/>
    <xf numFmtId="169" fontId="6" fillId="0" borderId="36" xfId="0" applyNumberFormat="1" applyFont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0" fontId="13" fillId="2" borderId="18" xfId="0" applyFont="1" applyFill="1" applyBorder="1" applyAlignment="1">
      <alignment horizontal="center" vertical="center" wrapText="1"/>
    </xf>
    <xf numFmtId="1" fontId="6" fillId="2" borderId="52" xfId="0" applyNumberFormat="1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23" fillId="8" borderId="0" xfId="0" applyFont="1" applyFill="1" applyAlignment="1"/>
    <xf numFmtId="0" fontId="15" fillId="8" borderId="53" xfId="0" applyFont="1" applyFill="1" applyBorder="1"/>
    <xf numFmtId="0" fontId="26" fillId="9" borderId="54" xfId="0" applyFont="1" applyFill="1" applyBorder="1" applyAlignment="1">
      <alignment horizontal="center"/>
    </xf>
    <xf numFmtId="0" fontId="15" fillId="8" borderId="54" xfId="0" applyFont="1" applyFill="1" applyBorder="1"/>
    <xf numFmtId="0" fontId="25" fillId="9" borderId="6" xfId="0" applyFont="1" applyFill="1" applyBorder="1" applyAlignment="1">
      <alignment horizontal="center"/>
    </xf>
    <xf numFmtId="172" fontId="25" fillId="9" borderId="6" xfId="0" applyNumberFormat="1" applyFont="1" applyFill="1" applyBorder="1" applyAlignment="1">
      <alignment horizontal="center"/>
    </xf>
    <xf numFmtId="0" fontId="0" fillId="8" borderId="0" xfId="0" applyFont="1" applyFill="1" applyAlignment="1"/>
    <xf numFmtId="0" fontId="13" fillId="8" borderId="52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left"/>
    </xf>
    <xf numFmtId="0" fontId="13" fillId="8" borderId="57" xfId="0" applyFont="1" applyFill="1" applyBorder="1" applyAlignment="1">
      <alignment horizontal="center" vertical="center" wrapText="1"/>
    </xf>
    <xf numFmtId="0" fontId="13" fillId="8" borderId="57" xfId="0" applyFont="1" applyFill="1" applyBorder="1" applyAlignment="1">
      <alignment vertical="center" wrapText="1"/>
    </xf>
    <xf numFmtId="0" fontId="15" fillId="8" borderId="57" xfId="0" applyFont="1" applyFill="1" applyBorder="1"/>
    <xf numFmtId="0" fontId="0" fillId="8" borderId="57" xfId="0" applyFont="1" applyFill="1" applyBorder="1" applyAlignment="1"/>
    <xf numFmtId="0" fontId="13" fillId="8" borderId="64" xfId="0" applyFont="1" applyFill="1" applyBorder="1" applyAlignment="1">
      <alignment horizontal="center" vertical="center" wrapText="1"/>
    </xf>
    <xf numFmtId="0" fontId="26" fillId="9" borderId="65" xfId="0" applyFont="1" applyFill="1" applyBorder="1" applyAlignment="1">
      <alignment horizontal="center"/>
    </xf>
    <xf numFmtId="0" fontId="15" fillId="8" borderId="65" xfId="0" applyFont="1" applyFill="1" applyBorder="1"/>
    <xf numFmtId="0" fontId="0" fillId="8" borderId="66" xfId="0" applyFont="1" applyFill="1" applyBorder="1" applyAlignment="1"/>
    <xf numFmtId="0" fontId="15" fillId="8" borderId="54" xfId="0" applyFont="1" applyFill="1" applyBorder="1" applyAlignment="1">
      <alignment horizontal="center"/>
    </xf>
    <xf numFmtId="0" fontId="15" fillId="8" borderId="67" xfId="0" applyFont="1" applyFill="1" applyBorder="1" applyAlignment="1">
      <alignment horizontal="center"/>
    </xf>
    <xf numFmtId="0" fontId="15" fillId="8" borderId="66" xfId="0" applyFont="1" applyFill="1" applyBorder="1"/>
    <xf numFmtId="0" fontId="15" fillId="8" borderId="68" xfId="0" applyFont="1" applyFill="1" applyBorder="1"/>
    <xf numFmtId="0" fontId="15" fillId="8" borderId="67" xfId="0" applyFont="1" applyFill="1" applyBorder="1"/>
    <xf numFmtId="0" fontId="25" fillId="9" borderId="69" xfId="0" applyFont="1" applyFill="1" applyBorder="1" applyAlignment="1">
      <alignment horizontal="center"/>
    </xf>
    <xf numFmtId="3" fontId="18" fillId="7" borderId="70" xfId="0" applyNumberFormat="1" applyFont="1" applyFill="1" applyBorder="1"/>
    <xf numFmtId="3" fontId="6" fillId="0" borderId="71" xfId="0" applyNumberFormat="1" applyFont="1" applyBorder="1"/>
    <xf numFmtId="0" fontId="13" fillId="8" borderId="72" xfId="0" applyFont="1" applyFill="1" applyBorder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15" fillId="8" borderId="74" xfId="0" applyFont="1" applyFill="1" applyBorder="1" applyAlignment="1">
      <alignment horizontal="center"/>
    </xf>
    <xf numFmtId="166" fontId="6" fillId="8" borderId="0" xfId="0" applyNumberFormat="1" applyFont="1" applyFill="1"/>
    <xf numFmtId="0" fontId="6" fillId="8" borderId="48" xfId="0" applyFont="1" applyFill="1" applyBorder="1" applyAlignment="1">
      <alignment wrapText="1"/>
    </xf>
    <xf numFmtId="0" fontId="6" fillId="8" borderId="57" xfId="0" applyFont="1" applyFill="1" applyBorder="1" applyAlignment="1">
      <alignment wrapText="1"/>
    </xf>
    <xf numFmtId="0" fontId="0" fillId="8" borderId="38" xfId="0" applyFont="1" applyFill="1" applyBorder="1" applyAlignment="1"/>
    <xf numFmtId="0" fontId="15" fillId="8" borderId="38" xfId="0" applyFont="1" applyFill="1" applyBorder="1"/>
    <xf numFmtId="0" fontId="6" fillId="8" borderId="38" xfId="0" applyFont="1" applyFill="1" applyBorder="1" applyAlignment="1">
      <alignment wrapText="1"/>
    </xf>
    <xf numFmtId="173" fontId="6" fillId="0" borderId="36" xfId="0" applyNumberFormat="1" applyFont="1" applyBorder="1"/>
    <xf numFmtId="173" fontId="18" fillId="7" borderId="48" xfId="0" applyNumberFormat="1" applyFont="1" applyFill="1" applyBorder="1"/>
    <xf numFmtId="0" fontId="6" fillId="8" borderId="75" xfId="0" applyFont="1" applyFill="1" applyBorder="1" applyAlignment="1">
      <alignment horizontal="center" wrapText="1"/>
    </xf>
    <xf numFmtId="0" fontId="13" fillId="8" borderId="54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6" fillId="8" borderId="77" xfId="0" applyFont="1" applyFill="1" applyBorder="1" applyAlignment="1">
      <alignment horizontal="center" wrapText="1"/>
    </xf>
    <xf numFmtId="3" fontId="18" fillId="7" borderId="71" xfId="0" applyNumberFormat="1" applyFont="1" applyFill="1" applyBorder="1"/>
    <xf numFmtId="1" fontId="13" fillId="5" borderId="57" xfId="0" applyNumberFormat="1" applyFont="1" applyFill="1" applyBorder="1" applyAlignment="1">
      <alignment horizontal="center" vertical="center"/>
    </xf>
    <xf numFmtId="1" fontId="13" fillId="5" borderId="32" xfId="0" applyNumberFormat="1" applyFont="1" applyFill="1" applyBorder="1" applyAlignment="1">
      <alignment horizontal="center" vertical="center"/>
    </xf>
    <xf numFmtId="0" fontId="15" fillId="8" borderId="57" xfId="0" applyFont="1" applyFill="1" applyBorder="1"/>
    <xf numFmtId="0" fontId="13" fillId="8" borderId="57" xfId="0" applyFont="1" applyFill="1" applyBorder="1" applyAlignment="1">
      <alignment horizontal="left"/>
    </xf>
    <xf numFmtId="0" fontId="13" fillId="8" borderId="57" xfId="0" applyFont="1" applyFill="1" applyBorder="1" applyAlignment="1">
      <alignment horizontal="center"/>
    </xf>
    <xf numFmtId="0" fontId="6" fillId="8" borderId="57" xfId="0" applyFont="1" applyFill="1" applyBorder="1" applyAlignment="1">
      <alignment horizontal="center"/>
    </xf>
    <xf numFmtId="0" fontId="13" fillId="8" borderId="78" xfId="0" applyFont="1" applyFill="1" applyBorder="1" applyAlignment="1">
      <alignment horizontal="center"/>
    </xf>
    <xf numFmtId="0" fontId="13" fillId="8" borderId="75" xfId="0" applyFont="1" applyFill="1" applyBorder="1" applyAlignment="1">
      <alignment horizontal="center"/>
    </xf>
    <xf numFmtId="0" fontId="15" fillId="8" borderId="75" xfId="0" applyFont="1" applyFill="1" applyBorder="1"/>
    <xf numFmtId="0" fontId="6" fillId="8" borderId="75" xfId="0" applyFont="1" applyFill="1" applyBorder="1" applyAlignment="1">
      <alignment horizontal="center"/>
    </xf>
    <xf numFmtId="0" fontId="15" fillId="8" borderId="77" xfId="0" applyFont="1" applyFill="1" applyBorder="1"/>
    <xf numFmtId="0" fontId="15" fillId="8" borderId="78" xfId="0" applyFont="1" applyFill="1" applyBorder="1" applyAlignment="1">
      <alignment horizontal="center"/>
    </xf>
    <xf numFmtId="0" fontId="15" fillId="8" borderId="79" xfId="0" applyFont="1" applyFill="1" applyBorder="1" applyAlignment="1">
      <alignment horizontal="center"/>
    </xf>
    <xf numFmtId="0" fontId="6" fillId="8" borderId="75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wrapText="1"/>
    </xf>
    <xf numFmtId="0" fontId="0" fillId="8" borderId="57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13" fillId="8" borderId="78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/>
    </xf>
    <xf numFmtId="0" fontId="0" fillId="8" borderId="66" xfId="0" applyFont="1" applyFill="1" applyBorder="1" applyAlignment="1">
      <alignment horizontal="center" vertical="center"/>
    </xf>
    <xf numFmtId="0" fontId="15" fillId="8" borderId="79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0" fontId="13" fillId="8" borderId="76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/>
    </xf>
    <xf numFmtId="0" fontId="13" fillId="8" borderId="81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27" fillId="8" borderId="57" xfId="0" applyFont="1" applyFill="1" applyBorder="1" applyAlignment="1"/>
    <xf numFmtId="0" fontId="27" fillId="8" borderId="57" xfId="0" applyFont="1" applyFill="1" applyBorder="1" applyAlignment="1">
      <alignment horizontal="center"/>
    </xf>
    <xf numFmtId="0" fontId="27" fillId="8" borderId="0" xfId="0" applyFont="1" applyFill="1" applyAlignment="1"/>
    <xf numFmtId="0" fontId="6" fillId="8" borderId="75" xfId="0" applyFont="1" applyFill="1" applyBorder="1" applyAlignment="1">
      <alignment horizontal="center" vertical="center" wrapText="1"/>
    </xf>
    <xf numFmtId="0" fontId="6" fillId="10" borderId="75" xfId="0" applyFont="1" applyFill="1" applyBorder="1" applyAlignment="1">
      <alignment horizontal="center" vertical="center" wrapText="1"/>
    </xf>
    <xf numFmtId="0" fontId="15" fillId="8" borderId="75" xfId="0" applyFont="1" applyFill="1" applyBorder="1" applyAlignment="1">
      <alignment vertical="center" wrapText="1"/>
    </xf>
    <xf numFmtId="0" fontId="13" fillId="8" borderId="79" xfId="0" applyFont="1" applyFill="1" applyBorder="1" applyAlignment="1">
      <alignment horizontal="center"/>
    </xf>
    <xf numFmtId="0" fontId="6" fillId="8" borderId="77" xfId="0" applyFont="1" applyFill="1" applyBorder="1" applyAlignment="1">
      <alignment horizontal="center" vertical="center" wrapText="1"/>
    </xf>
    <xf numFmtId="0" fontId="15" fillId="8" borderId="77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horizontal="center" wrapText="1"/>
    </xf>
    <xf numFmtId="0" fontId="13" fillId="10" borderId="52" xfId="0" applyFont="1" applyFill="1" applyBorder="1" applyAlignment="1">
      <alignment horizontal="center"/>
    </xf>
    <xf numFmtId="3" fontId="24" fillId="8" borderId="0" xfId="0" applyNumberFormat="1" applyFont="1" applyFill="1"/>
    <xf numFmtId="165" fontId="24" fillId="8" borderId="0" xfId="0" applyNumberFormat="1" applyFont="1" applyFill="1"/>
    <xf numFmtId="0" fontId="13" fillId="8" borderId="61" xfId="0" applyFont="1" applyFill="1" applyBorder="1" applyAlignment="1">
      <alignment horizontal="center" vertical="center" wrapText="1"/>
    </xf>
    <xf numFmtId="0" fontId="13" fillId="8" borderId="83" xfId="0" applyFont="1" applyFill="1" applyBorder="1" applyAlignment="1">
      <alignment horizontal="center" vertical="center" wrapText="1"/>
    </xf>
    <xf numFmtId="0" fontId="15" fillId="8" borderId="56" xfId="0" applyFont="1" applyFill="1" applyBorder="1" applyAlignment="1">
      <alignment vertical="center"/>
    </xf>
    <xf numFmtId="0" fontId="15" fillId="8" borderId="84" xfId="0" applyFont="1" applyFill="1" applyBorder="1" applyAlignment="1">
      <alignment vertical="center"/>
    </xf>
    <xf numFmtId="0" fontId="11" fillId="2" borderId="5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right" vertical="center"/>
    </xf>
  </cellXfs>
  <cellStyles count="1">
    <cellStyle name="Normal" xfId="0" builtinId="0"/>
  </cellStyles>
  <dxfs count="22"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333625" cy="771525"/>
    <xdr:pic>
      <xdr:nvPicPr>
        <xdr:cNvPr id="2" name="image1.png" descr="C:\Users\ces14\Downloads\SantaFeComoVamos_marca_VF-color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icardorojasmolina.com.ar/bolsa/ces/santafecomovamos@santafeciudad.gov.ar%20/%20ces@bcsf.com.ar" TargetMode="External"/><Relationship Id="rId1" Type="http://schemas.openxmlformats.org/officeDocument/2006/relationships/hyperlink" Target="http://www.santafeciudad.gov.ar/gobierno/transparencia/como_vamo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B1004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7" sqref="A27:XFD29"/>
    </sheetView>
  </sheetViews>
  <sheetFormatPr baseColWidth="10" defaultColWidth="14.42578125" defaultRowHeight="15" customHeight="1" x14ac:dyDescent="0.2"/>
  <cols>
    <col min="1" max="1" width="1.7109375" customWidth="1"/>
    <col min="2" max="2" width="2" customWidth="1"/>
    <col min="3" max="3" width="59.28515625" customWidth="1"/>
    <col min="4" max="4" width="1.28515625" customWidth="1"/>
    <col min="5" max="5" width="4.28515625" customWidth="1"/>
    <col min="6" max="6" width="68.85546875" customWidth="1"/>
    <col min="7" max="7" width="19.42578125" customWidth="1"/>
    <col min="8" max="8" width="22.7109375" customWidth="1"/>
    <col min="9" max="28" width="11.42578125" customWidth="1"/>
  </cols>
  <sheetData>
    <row r="1" spans="1:28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8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ht="12.75" customHeight="1" x14ac:dyDescent="0.2">
      <c r="A3" s="1"/>
      <c r="B3" s="2"/>
      <c r="C3" s="2"/>
      <c r="D3" s="3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8" ht="12.75" customHeight="1" x14ac:dyDescent="0.2">
      <c r="A4" s="1"/>
      <c r="B4" s="2"/>
      <c r="C4" s="2"/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8" ht="12.75" customHeight="1" x14ac:dyDescent="0.2">
      <c r="A5" s="1"/>
      <c r="B5" s="2"/>
      <c r="C5" s="2"/>
      <c r="D5" s="4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8" ht="12.75" customHeight="1" x14ac:dyDescent="0.2">
      <c r="A6" s="1"/>
      <c r="B6" s="2"/>
      <c r="C6" s="2"/>
      <c r="D6" s="4" t="s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2.7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8" ht="28.5" customHeight="1" x14ac:dyDescent="0.2">
      <c r="A8" s="5"/>
      <c r="B8" s="6" t="s">
        <v>4</v>
      </c>
      <c r="C8" s="7"/>
      <c r="D8" s="7"/>
      <c r="E8" s="7"/>
      <c r="F8" s="7"/>
      <c r="G8" s="7"/>
      <c r="H8" s="8"/>
      <c r="I8" s="8"/>
      <c r="J8" s="8"/>
      <c r="K8" s="7"/>
      <c r="L8" s="7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3.7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 customHeight="1" x14ac:dyDescent="0.25">
      <c r="A10" s="9"/>
      <c r="B10" s="10" t="s">
        <v>0</v>
      </c>
      <c r="C10" s="11"/>
      <c r="D10" s="9"/>
      <c r="E10" s="9"/>
      <c r="F10" s="9"/>
      <c r="G10" s="1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9.5" customHeight="1" x14ac:dyDescent="0.25">
      <c r="A11" s="9"/>
      <c r="B11" s="10" t="s">
        <v>5</v>
      </c>
      <c r="C11" s="11"/>
      <c r="D11" s="9"/>
      <c r="E11" s="9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9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9.5" customHeight="1" x14ac:dyDescent="0.2">
      <c r="A13" s="14"/>
      <c r="B13" s="15"/>
      <c r="C13" s="16" t="s">
        <v>6</v>
      </c>
      <c r="D13" s="17"/>
      <c r="E13" s="18"/>
      <c r="F13" s="19" t="s">
        <v>7</v>
      </c>
      <c r="G13" s="19" t="s">
        <v>8</v>
      </c>
      <c r="H13" s="19" t="s">
        <v>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9.5" customHeight="1" x14ac:dyDescent="0.2">
      <c r="A14" s="14"/>
      <c r="B14" s="15"/>
      <c r="C14" s="20" t="s">
        <v>10</v>
      </c>
      <c r="D14" s="21"/>
      <c r="E14" s="22"/>
      <c r="F14" s="23" t="s">
        <v>11</v>
      </c>
      <c r="G14" s="24" t="s">
        <v>12</v>
      </c>
      <c r="H14" s="25">
        <v>2008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9.5" customHeight="1" x14ac:dyDescent="0.2">
      <c r="A15" s="14"/>
      <c r="B15" s="15"/>
      <c r="C15" s="20" t="s">
        <v>13</v>
      </c>
      <c r="D15" s="21"/>
      <c r="E15" s="26"/>
      <c r="F15" s="27" t="s">
        <v>11</v>
      </c>
      <c r="G15" s="28" t="s">
        <v>12</v>
      </c>
      <c r="H15" s="29">
        <v>2008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9.5" customHeight="1" x14ac:dyDescent="0.2">
      <c r="A16" s="14"/>
      <c r="B16" s="21"/>
      <c r="C16" s="20" t="s">
        <v>14</v>
      </c>
      <c r="D16" s="21"/>
      <c r="E16" s="26"/>
      <c r="F16" s="27" t="s">
        <v>11</v>
      </c>
      <c r="G16" s="28" t="s">
        <v>12</v>
      </c>
      <c r="H16" s="29">
        <v>2008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9.5" customHeight="1" x14ac:dyDescent="0.2">
      <c r="A17" s="14"/>
      <c r="B17" s="21"/>
      <c r="C17" s="20" t="s">
        <v>15</v>
      </c>
      <c r="D17" s="21"/>
      <c r="E17" s="26"/>
      <c r="F17" s="27" t="s">
        <v>11</v>
      </c>
      <c r="G17" s="28" t="s">
        <v>12</v>
      </c>
      <c r="H17" s="29">
        <v>2012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9.5" customHeight="1" x14ac:dyDescent="0.2">
      <c r="A18" s="14"/>
      <c r="B18" s="21"/>
      <c r="C18" s="20" t="s">
        <v>16</v>
      </c>
      <c r="D18" s="21"/>
      <c r="E18" s="26"/>
      <c r="F18" s="27" t="s">
        <v>17</v>
      </c>
      <c r="G18" s="28" t="s">
        <v>12</v>
      </c>
      <c r="H18" s="29">
        <v>2008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9.5" customHeight="1" x14ac:dyDescent="0.2">
      <c r="A19" s="14"/>
      <c r="B19" s="21"/>
      <c r="C19" s="20" t="s">
        <v>18</v>
      </c>
      <c r="D19" s="21"/>
      <c r="E19" s="26"/>
      <c r="F19" s="27" t="s">
        <v>17</v>
      </c>
      <c r="G19" s="28" t="s">
        <v>12</v>
      </c>
      <c r="H19" s="29">
        <v>2008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9.5" customHeight="1" x14ac:dyDescent="0.2">
      <c r="A20" s="14"/>
      <c r="B20" s="15"/>
      <c r="C20" s="20" t="s">
        <v>19</v>
      </c>
      <c r="D20" s="21"/>
      <c r="E20" s="26"/>
      <c r="F20" s="27" t="s">
        <v>17</v>
      </c>
      <c r="G20" s="28" t="s">
        <v>12</v>
      </c>
      <c r="H20" s="29">
        <v>2008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9.5" customHeight="1" x14ac:dyDescent="0.2">
      <c r="A21" s="14"/>
      <c r="B21" s="15"/>
      <c r="C21" s="20" t="s">
        <v>20</v>
      </c>
      <c r="D21" s="21"/>
      <c r="E21" s="26"/>
      <c r="F21" s="27" t="s">
        <v>17</v>
      </c>
      <c r="G21" s="28" t="s">
        <v>12</v>
      </c>
      <c r="H21" s="29">
        <v>2008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9.5" customHeight="1" x14ac:dyDescent="0.2">
      <c r="A22" s="14"/>
      <c r="B22" s="15"/>
      <c r="C22" s="20" t="s">
        <v>21</v>
      </c>
      <c r="D22" s="21"/>
      <c r="E22" s="26"/>
      <c r="F22" s="27" t="s">
        <v>11</v>
      </c>
      <c r="G22" s="28" t="s">
        <v>12</v>
      </c>
      <c r="H22" s="29">
        <v>2008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9.5" customHeight="1" x14ac:dyDescent="0.2">
      <c r="A23" s="14"/>
      <c r="B23" s="15"/>
      <c r="C23" s="20" t="s">
        <v>22</v>
      </c>
      <c r="D23" s="21"/>
      <c r="E23" s="26"/>
      <c r="F23" s="27" t="s">
        <v>11</v>
      </c>
      <c r="G23" s="28" t="s">
        <v>12</v>
      </c>
      <c r="H23" s="29">
        <v>2008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9.5" customHeight="1" x14ac:dyDescent="0.2">
      <c r="A24" s="242"/>
      <c r="B24" s="243"/>
      <c r="C24" s="244" t="s">
        <v>178</v>
      </c>
      <c r="D24" s="245"/>
      <c r="E24" s="246"/>
      <c r="F24" s="27" t="s">
        <v>11</v>
      </c>
      <c r="G24" s="28" t="s">
        <v>12</v>
      </c>
      <c r="H24" s="29">
        <v>2008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</row>
    <row r="25" spans="1:28" ht="19.5" customHeight="1" x14ac:dyDescent="0.2">
      <c r="A25" s="242"/>
      <c r="B25" s="243"/>
      <c r="C25" s="244" t="s">
        <v>179</v>
      </c>
      <c r="D25" s="245"/>
      <c r="E25" s="246"/>
      <c r="F25" s="247" t="s">
        <v>23</v>
      </c>
      <c r="G25" s="248" t="s">
        <v>24</v>
      </c>
      <c r="H25" s="30" t="s">
        <v>25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</row>
    <row r="26" spans="1:28" ht="19.5" customHeight="1" x14ac:dyDescent="0.2">
      <c r="A26" s="242"/>
      <c r="B26" s="243"/>
      <c r="C26" s="244" t="s">
        <v>180</v>
      </c>
      <c r="D26" s="245"/>
      <c r="E26" s="246"/>
      <c r="F26" s="247" t="s">
        <v>23</v>
      </c>
      <c r="G26" s="248" t="s">
        <v>24</v>
      </c>
      <c r="H26" s="30" t="s">
        <v>25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</row>
    <row r="27" spans="1:28" ht="18" customHeight="1" x14ac:dyDescent="0.2">
      <c r="A27" s="14"/>
      <c r="B27" s="15"/>
      <c r="C27" s="20" t="s">
        <v>182</v>
      </c>
      <c r="D27" s="21"/>
      <c r="E27" s="26"/>
      <c r="F27" s="247" t="s">
        <v>11</v>
      </c>
      <c r="G27" s="248" t="s">
        <v>12</v>
      </c>
      <c r="H27" s="249">
        <v>2008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8" customHeight="1" x14ac:dyDescent="0.2">
      <c r="A28" s="242"/>
      <c r="B28" s="243"/>
      <c r="C28" s="244" t="s">
        <v>181</v>
      </c>
      <c r="D28" s="245"/>
      <c r="E28" s="246"/>
      <c r="F28" s="247" t="s">
        <v>11</v>
      </c>
      <c r="G28" s="248" t="s">
        <v>12</v>
      </c>
      <c r="H28" s="249">
        <v>2008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</row>
    <row r="29" spans="1:28" ht="18" customHeight="1" x14ac:dyDescent="0.2">
      <c r="A29" s="31"/>
      <c r="B29" s="31"/>
      <c r="C29" s="152" t="s">
        <v>27</v>
      </c>
      <c r="D29" s="32"/>
      <c r="E29" s="33"/>
      <c r="F29" s="153" t="s">
        <v>11</v>
      </c>
      <c r="G29" s="34" t="s">
        <v>12</v>
      </c>
      <c r="H29" s="154">
        <v>2008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/>
    <row r="230" spans="1:28" ht="15.75" customHeight="1" x14ac:dyDescent="0.2"/>
    <row r="231" spans="1:28" ht="15.75" customHeight="1" x14ac:dyDescent="0.2"/>
    <row r="232" spans="1:28" ht="15.75" customHeight="1" x14ac:dyDescent="0.2"/>
    <row r="233" spans="1:28" ht="15.75" customHeight="1" x14ac:dyDescent="0.2"/>
    <row r="234" spans="1:28" ht="15.75" customHeight="1" x14ac:dyDescent="0.2"/>
    <row r="235" spans="1:28" ht="15.75" customHeight="1" x14ac:dyDescent="0.2"/>
    <row r="236" spans="1:28" ht="15.75" customHeight="1" x14ac:dyDescent="0.2"/>
    <row r="237" spans="1:28" ht="15.75" customHeight="1" x14ac:dyDescent="0.2"/>
    <row r="238" spans="1:28" ht="15.75" customHeight="1" x14ac:dyDescent="0.2"/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hyperlinks>
    <hyperlink ref="D5" r:id="rId1"/>
    <hyperlink ref="D6" r:id="rId2"/>
    <hyperlink ref="C14" location="'1'!B10" display="1. Nacidos vivos"/>
    <hyperlink ref="C15" location="'1.1'!B10" display="1.1 Nacidos vivos según sexo"/>
    <hyperlink ref="C16" location="'1.2'!B10" display="1.2 Nacidos vivos según peso al nacer"/>
    <hyperlink ref="C17" location="'1.3'!B10" display="1.3 Nacidos vivos según edad de la madre"/>
    <hyperlink ref="C18" location="'2'!B10" display="2. Tasa de natalidad"/>
    <hyperlink ref="C19" location="'3'!B10" display="3. Tasa bruta de mortalidad"/>
    <hyperlink ref="C20" location="'4'!B10" display="4. Tasa de mortalidad infantil"/>
    <hyperlink ref="C21" location="'5'!B10" display="5. Tasa de mortalidad materna"/>
    <hyperlink ref="C22" location="'6'!A1" display="6. Defunciones según sexo"/>
    <hyperlink ref="C23" location="'6.1'!A1" display="6.1 Defunciones según edad"/>
    <hyperlink ref="C27" location="null!B10" display="8. Cobertura"/>
  </hyperlinks>
  <pageMargins left="0.2" right="0.2" top="0.2" bottom="0.22" header="0" footer="0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:B11"/>
    </sheetView>
  </sheetViews>
  <sheetFormatPr baseColWidth="10" defaultColWidth="14.42578125" defaultRowHeight="15" customHeight="1" x14ac:dyDescent="0.2"/>
  <cols>
    <col min="1" max="1" width="9.85546875" customWidth="1"/>
    <col min="2" max="4" width="14.7109375" customWidth="1"/>
    <col min="5" max="5" width="15.7109375" customWidth="1"/>
    <col min="6" max="6" width="10.85546875" customWidth="1"/>
    <col min="7" max="20" width="11.42578125" customWidth="1"/>
  </cols>
  <sheetData>
    <row r="1" spans="1:20" ht="3" customHeight="1" x14ac:dyDescent="0.2">
      <c r="A1" s="35"/>
      <c r="B1" s="36"/>
      <c r="C1" s="36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33.75" customHeight="1" x14ac:dyDescent="0.2">
      <c r="A2" s="39" t="s">
        <v>28</v>
      </c>
      <c r="B2" s="147" t="s">
        <v>71</v>
      </c>
      <c r="C2" s="148"/>
      <c r="D2" s="148"/>
      <c r="E2" s="14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7.75" customHeight="1" x14ac:dyDescent="0.2">
      <c r="A3" s="39" t="s">
        <v>30</v>
      </c>
      <c r="B3" s="147" t="s">
        <v>72</v>
      </c>
      <c r="C3" s="148"/>
      <c r="D3" s="148"/>
      <c r="E3" s="14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" customHeight="1" x14ac:dyDescent="0.2">
      <c r="A4" s="40"/>
      <c r="B4" s="41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2.75" customHeight="1" x14ac:dyDescent="0.2">
      <c r="A5" s="43" t="s">
        <v>32</v>
      </c>
      <c r="B5" s="44"/>
      <c r="C5" s="45"/>
      <c r="D5" s="46"/>
      <c r="E5" s="4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4.5" customHeight="1" x14ac:dyDescent="0.2">
      <c r="A6" s="48"/>
      <c r="B6" s="49"/>
      <c r="C6" s="49"/>
      <c r="D6" s="49"/>
      <c r="E6" s="5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2.75" customHeight="1" x14ac:dyDescent="0.2">
      <c r="A7" s="39" t="s">
        <v>33</v>
      </c>
      <c r="B7" s="131" t="s">
        <v>34</v>
      </c>
      <c r="C7" s="131" t="s">
        <v>34</v>
      </c>
      <c r="D7" s="131" t="s">
        <v>34</v>
      </c>
      <c r="E7" s="132" t="s">
        <v>34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 customHeight="1" x14ac:dyDescent="0.2">
      <c r="A8" s="40"/>
      <c r="B8" s="151" t="s">
        <v>73</v>
      </c>
      <c r="C8" s="148"/>
      <c r="D8" s="148"/>
      <c r="E8" s="14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 customHeight="1" x14ac:dyDescent="0.2">
      <c r="A9" s="60" t="s">
        <v>35</v>
      </c>
      <c r="B9" s="133" t="s">
        <v>74</v>
      </c>
      <c r="C9" s="133" t="s">
        <v>75</v>
      </c>
      <c r="D9" s="133" t="s">
        <v>61</v>
      </c>
      <c r="E9" s="94" t="s">
        <v>76</v>
      </c>
      <c r="F9" s="3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2.75" customHeight="1" x14ac:dyDescent="0.2">
      <c r="A10" s="65">
        <v>2008</v>
      </c>
      <c r="B10" s="66">
        <v>1654</v>
      </c>
      <c r="C10" s="67">
        <v>1606</v>
      </c>
      <c r="D10" s="68">
        <v>0</v>
      </c>
      <c r="E10" s="104">
        <v>3260</v>
      </c>
      <c r="F10" s="38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2.75" customHeight="1" x14ac:dyDescent="0.2">
      <c r="A11" s="65">
        <v>2009</v>
      </c>
      <c r="B11" s="70">
        <v>1553</v>
      </c>
      <c r="C11" s="70">
        <v>1607</v>
      </c>
      <c r="D11" s="70">
        <v>0</v>
      </c>
      <c r="E11" s="100">
        <v>3160</v>
      </c>
      <c r="F11" s="76"/>
      <c r="G11" s="76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12.75" customHeight="1" x14ac:dyDescent="0.2">
      <c r="A12" s="65">
        <v>2010</v>
      </c>
      <c r="B12" s="70">
        <v>1700</v>
      </c>
      <c r="C12" s="70">
        <v>1664</v>
      </c>
      <c r="D12" s="70">
        <v>0</v>
      </c>
      <c r="E12" s="100">
        <v>3364</v>
      </c>
      <c r="F12" s="76"/>
      <c r="G12" s="76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2.75" customHeight="1" x14ac:dyDescent="0.2">
      <c r="A13" s="65">
        <v>2011</v>
      </c>
      <c r="B13" s="70">
        <v>1595</v>
      </c>
      <c r="C13" s="70">
        <v>1776</v>
      </c>
      <c r="D13" s="70">
        <v>1</v>
      </c>
      <c r="E13" s="100">
        <v>3372</v>
      </c>
      <c r="F13" s="76"/>
      <c r="G13" s="7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2.75" customHeight="1" x14ac:dyDescent="0.2">
      <c r="A14" s="65">
        <v>2012</v>
      </c>
      <c r="B14" s="70">
        <v>1691</v>
      </c>
      <c r="C14" s="70">
        <v>1683</v>
      </c>
      <c r="D14" s="70">
        <v>2</v>
      </c>
      <c r="E14" s="100">
        <v>3376</v>
      </c>
      <c r="F14" s="76"/>
      <c r="G14" s="7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12.75" customHeight="1" x14ac:dyDescent="0.2">
      <c r="A15" s="65">
        <v>2013</v>
      </c>
      <c r="B15" s="70">
        <v>1610</v>
      </c>
      <c r="C15" s="70">
        <v>1811</v>
      </c>
      <c r="D15" s="70">
        <v>0</v>
      </c>
      <c r="E15" s="100">
        <v>3421</v>
      </c>
      <c r="F15" s="76"/>
      <c r="G15" s="76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2.75" customHeight="1" x14ac:dyDescent="0.2">
      <c r="A16" s="65">
        <v>2014</v>
      </c>
      <c r="B16" s="70">
        <v>1665</v>
      </c>
      <c r="C16" s="70">
        <v>1763</v>
      </c>
      <c r="D16" s="70">
        <v>0</v>
      </c>
      <c r="E16" s="100">
        <v>3428</v>
      </c>
      <c r="F16" s="76"/>
      <c r="G16" s="7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12.75" customHeight="1" x14ac:dyDescent="0.2">
      <c r="A17" s="65">
        <v>2015</v>
      </c>
      <c r="B17" s="70">
        <v>1728</v>
      </c>
      <c r="C17" s="70">
        <v>1848</v>
      </c>
      <c r="D17" s="70">
        <v>0</v>
      </c>
      <c r="E17" s="100">
        <v>3576</v>
      </c>
      <c r="F17" s="76"/>
      <c r="G17" s="76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.75" customHeight="1" x14ac:dyDescent="0.2">
      <c r="A18" s="65">
        <v>2016</v>
      </c>
      <c r="B18" s="70">
        <v>1979</v>
      </c>
      <c r="C18" s="70">
        <v>1923</v>
      </c>
      <c r="D18" s="70">
        <v>0</v>
      </c>
      <c r="E18" s="100">
        <v>3902</v>
      </c>
      <c r="F18" s="76"/>
      <c r="G18" s="76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ht="12.75" customHeight="1" x14ac:dyDescent="0.2">
      <c r="A19" s="65">
        <v>2017</v>
      </c>
      <c r="B19" s="70">
        <v>1582</v>
      </c>
      <c r="C19" s="70">
        <v>1792</v>
      </c>
      <c r="D19" s="70">
        <v>0</v>
      </c>
      <c r="E19" s="100">
        <v>3374</v>
      </c>
      <c r="F19" s="76"/>
      <c r="G19" s="7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1:20" ht="12.75" customHeight="1" x14ac:dyDescent="0.2">
      <c r="A20" s="65">
        <v>2018</v>
      </c>
      <c r="B20" s="70">
        <v>1665</v>
      </c>
      <c r="C20" s="70">
        <v>1768</v>
      </c>
      <c r="D20" s="70">
        <v>0</v>
      </c>
      <c r="E20" s="100">
        <v>3433</v>
      </c>
      <c r="F20" s="76"/>
      <c r="G20" s="7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1:20" ht="12.75" customHeight="1" x14ac:dyDescent="0.2">
      <c r="A21" s="65">
        <v>2019</v>
      </c>
      <c r="B21" s="70">
        <v>1501</v>
      </c>
      <c r="C21" s="70">
        <v>1594</v>
      </c>
      <c r="D21" s="70">
        <v>0</v>
      </c>
      <c r="E21" s="100">
        <v>3095</v>
      </c>
      <c r="F21" s="76"/>
      <c r="G21" s="7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12.75" customHeight="1" x14ac:dyDescent="0.2">
      <c r="A22" s="65">
        <v>2020</v>
      </c>
      <c r="B22" s="70">
        <v>1892</v>
      </c>
      <c r="C22" s="70">
        <v>2044</v>
      </c>
      <c r="D22" s="70">
        <v>0</v>
      </c>
      <c r="E22" s="100">
        <v>3936</v>
      </c>
      <c r="F22" s="76"/>
      <c r="G22" s="7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12.75" customHeight="1" x14ac:dyDescent="0.2">
      <c r="A23" s="65">
        <v>2021</v>
      </c>
      <c r="B23" s="70">
        <v>2076</v>
      </c>
      <c r="C23" s="70">
        <v>2140</v>
      </c>
      <c r="D23" s="70">
        <v>0</v>
      </c>
      <c r="E23" s="100">
        <v>4216</v>
      </c>
      <c r="F23" s="76"/>
      <c r="G23" s="7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12.75" customHeight="1" x14ac:dyDescent="0.2">
      <c r="A24" s="72"/>
      <c r="B24" s="72"/>
      <c r="C24" s="72"/>
      <c r="D24" s="72"/>
      <c r="E24" s="72"/>
      <c r="F24" s="76"/>
      <c r="G24" s="7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0" ht="12.75" customHeight="1" x14ac:dyDescent="0.2">
      <c r="A25" s="72"/>
      <c r="B25" s="72"/>
      <c r="C25" s="72"/>
      <c r="D25" s="72"/>
      <c r="E25" s="72"/>
      <c r="F25" s="76"/>
      <c r="G25" s="76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ht="12.75" customHeight="1" x14ac:dyDescent="0.2">
      <c r="A26" s="72"/>
      <c r="B26" s="72"/>
      <c r="C26" s="72"/>
      <c r="D26" s="72"/>
      <c r="E26" s="72"/>
      <c r="F26" s="76"/>
      <c r="G26" s="7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12.75" customHeight="1" x14ac:dyDescent="0.2">
      <c r="A27" s="72"/>
      <c r="B27" s="72"/>
      <c r="C27" s="72"/>
      <c r="D27" s="72"/>
      <c r="E27" s="72"/>
      <c r="F27" s="76"/>
      <c r="G27" s="7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12.75" customHeight="1" x14ac:dyDescent="0.2">
      <c r="A28" s="72"/>
      <c r="B28" s="72"/>
      <c r="C28" s="72"/>
      <c r="D28" s="72"/>
      <c r="E28" s="72"/>
      <c r="F28" s="76"/>
      <c r="G28" s="76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ht="12.75" customHeight="1" x14ac:dyDescent="0.2">
      <c r="A29" s="72"/>
      <c r="B29" s="72"/>
      <c r="C29" s="72"/>
      <c r="D29" s="72"/>
      <c r="E29" s="72"/>
      <c r="F29" s="76"/>
      <c r="G29" s="76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2.75" customHeight="1" x14ac:dyDescent="0.2">
      <c r="A30" s="72"/>
      <c r="B30" s="72"/>
      <c r="C30" s="72"/>
      <c r="D30" s="72"/>
      <c r="E30" s="72"/>
      <c r="F30" s="76"/>
      <c r="G30" s="76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ht="12.75" customHeight="1" x14ac:dyDescent="0.2">
      <c r="A31" s="72"/>
      <c r="B31" s="72"/>
      <c r="C31" s="72"/>
      <c r="D31" s="72"/>
      <c r="E31" s="72"/>
      <c r="F31" s="76"/>
      <c r="G31" s="76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1:20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0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1:20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0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</row>
    <row r="49" spans="1:20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0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0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spans="1:20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</row>
    <row r="57" spans="1:20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0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  <row r="59" spans="1:20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1:20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0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20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0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1:20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1:20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0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1:20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1:20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</row>
    <row r="74" spans="1:20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pans="1:20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1:20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  <row r="83" spans="1:20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</row>
    <row r="84" spans="1:20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1:20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  <row r="86" spans="1:20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spans="1:20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</row>
    <row r="88" spans="1:20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</row>
    <row r="89" spans="1:20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</row>
    <row r="90" spans="1:20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</row>
    <row r="94" spans="1:20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</row>
    <row r="95" spans="1:20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</row>
    <row r="96" spans="1:20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</row>
    <row r="97" spans="1:20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1:20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</row>
    <row r="99" spans="1:20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1:20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0" ht="12.75" customHeight="1" x14ac:dyDescent="0.2">
      <c r="A106" s="72"/>
      <c r="B106" s="81"/>
      <c r="C106" s="81"/>
      <c r="D106" s="81"/>
      <c r="E106" s="81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0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0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1:20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20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0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</row>
    <row r="112" spans="1:20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</row>
    <row r="113" spans="1:20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4" spans="1:20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1:20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</row>
    <row r="117" spans="1:20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</row>
    <row r="118" spans="1:20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</row>
    <row r="119" spans="1:20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</row>
    <row r="120" spans="1:20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1:20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1:20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  <row r="124" spans="1:20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</row>
    <row r="125" spans="1:20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</row>
    <row r="126" spans="1:20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</row>
    <row r="127" spans="1:20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</row>
    <row r="128" spans="1:20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</row>
    <row r="129" spans="1:20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spans="1:20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</row>
    <row r="131" spans="1:20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</row>
    <row r="132" spans="1:20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</row>
    <row r="133" spans="1:20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</row>
    <row r="134" spans="1:20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</row>
    <row r="135" spans="1:20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</row>
    <row r="136" spans="1:20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</row>
    <row r="137" spans="1:20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</row>
    <row r="138" spans="1:20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</row>
    <row r="139" spans="1:20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</row>
    <row r="140" spans="1:20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</row>
    <row r="141" spans="1:20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1:20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</row>
    <row r="143" spans="1:20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</row>
    <row r="144" spans="1:20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</row>
    <row r="145" spans="1:20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</row>
    <row r="146" spans="1:20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</row>
    <row r="147" spans="1:20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</row>
    <row r="148" spans="1:20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</row>
    <row r="149" spans="1:20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</row>
    <row r="150" spans="1:20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1:20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</row>
    <row r="152" spans="1:20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1:20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</row>
    <row r="154" spans="1:20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</row>
    <row r="155" spans="1:20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</row>
    <row r="156" spans="1:20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</row>
    <row r="157" spans="1:20" ht="12.75" customHeight="1" x14ac:dyDescent="0.2">
      <c r="A157" s="72"/>
      <c r="B157" s="82"/>
      <c r="C157" s="82"/>
      <c r="D157" s="83"/>
      <c r="E157" s="84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</row>
    <row r="158" spans="1:20" ht="12.75" customHeight="1" x14ac:dyDescent="0.2">
      <c r="A158" s="72"/>
      <c r="B158" s="82"/>
      <c r="C158" s="82"/>
      <c r="D158" s="83"/>
      <c r="E158" s="84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</row>
    <row r="159" spans="1:20" ht="12.75" customHeight="1" x14ac:dyDescent="0.2">
      <c r="A159" s="72"/>
      <c r="B159" s="82"/>
      <c r="C159" s="82"/>
      <c r="D159" s="83"/>
      <c r="E159" s="8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</row>
    <row r="160" spans="1:20" ht="12.75" customHeight="1" x14ac:dyDescent="0.2">
      <c r="A160" s="72"/>
      <c r="B160" s="82"/>
      <c r="C160" s="82"/>
      <c r="D160" s="83"/>
      <c r="E160" s="8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</row>
    <row r="161" spans="1:20" ht="12.75" customHeight="1" x14ac:dyDescent="0.2">
      <c r="A161" s="72"/>
      <c r="B161" s="82"/>
      <c r="C161" s="82"/>
      <c r="D161" s="83"/>
      <c r="E161" s="8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</row>
    <row r="162" spans="1:20" ht="12.75" customHeight="1" x14ac:dyDescent="0.2">
      <c r="A162" s="72"/>
      <c r="B162" s="82"/>
      <c r="C162" s="82"/>
      <c r="D162" s="83"/>
      <c r="E162" s="8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</row>
    <row r="163" spans="1:20" ht="12.75" customHeight="1" x14ac:dyDescent="0.2">
      <c r="A163" s="72"/>
      <c r="B163" s="82"/>
      <c r="C163" s="82"/>
      <c r="D163" s="83"/>
      <c r="E163" s="8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0" ht="12.75" customHeight="1" x14ac:dyDescent="0.2">
      <c r="A164" s="72"/>
      <c r="B164" s="82"/>
      <c r="C164" s="82"/>
      <c r="D164" s="83"/>
      <c r="E164" s="8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</row>
    <row r="165" spans="1:20" ht="12.75" customHeight="1" x14ac:dyDescent="0.2">
      <c r="A165" s="72"/>
      <c r="B165" s="82"/>
      <c r="C165" s="82"/>
      <c r="D165" s="83"/>
      <c r="E165" s="8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</row>
    <row r="166" spans="1:20" ht="12.75" customHeight="1" x14ac:dyDescent="0.2">
      <c r="A166" s="72"/>
      <c r="B166" s="82"/>
      <c r="C166" s="82"/>
      <c r="D166" s="83"/>
      <c r="E166" s="8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1:20" ht="12.75" customHeight="1" x14ac:dyDescent="0.2">
      <c r="A167" s="72"/>
      <c r="B167" s="82"/>
      <c r="C167" s="82"/>
      <c r="D167" s="83"/>
      <c r="E167" s="8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1:20" ht="12.75" customHeight="1" x14ac:dyDescent="0.2">
      <c r="A168" s="72"/>
      <c r="B168" s="82"/>
      <c r="C168" s="82"/>
      <c r="D168" s="83"/>
      <c r="E168" s="8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1:20" ht="12.75" customHeight="1" x14ac:dyDescent="0.2">
      <c r="A169" s="72"/>
      <c r="B169" s="82"/>
      <c r="C169" s="82"/>
      <c r="D169" s="83"/>
      <c r="E169" s="8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</row>
    <row r="170" spans="1:20" ht="12.75" customHeight="1" x14ac:dyDescent="0.2">
      <c r="A170" s="72"/>
      <c r="B170" s="82"/>
      <c r="C170" s="82"/>
      <c r="D170" s="83"/>
      <c r="E170" s="8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</row>
    <row r="171" spans="1:20" ht="12.75" customHeight="1" x14ac:dyDescent="0.2">
      <c r="A171" s="72"/>
      <c r="B171" s="82"/>
      <c r="C171" s="82"/>
      <c r="D171" s="83"/>
      <c r="E171" s="8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</row>
    <row r="172" spans="1:20" ht="12.75" customHeight="1" x14ac:dyDescent="0.2">
      <c r="A172" s="72"/>
      <c r="B172" s="82"/>
      <c r="C172" s="82"/>
      <c r="D172" s="83"/>
      <c r="E172" s="8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spans="1:20" ht="12.75" customHeight="1" x14ac:dyDescent="0.2">
      <c r="A173" s="72"/>
      <c r="B173" s="82"/>
      <c r="C173" s="82"/>
      <c r="D173" s="83"/>
      <c r="E173" s="8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spans="1:20" ht="12.75" customHeight="1" x14ac:dyDescent="0.2">
      <c r="A174" s="72"/>
      <c r="B174" s="82"/>
      <c r="C174" s="82"/>
      <c r="D174" s="83"/>
      <c r="E174" s="8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</row>
    <row r="175" spans="1:20" ht="12.75" customHeight="1" x14ac:dyDescent="0.2">
      <c r="A175" s="72"/>
      <c r="B175" s="82"/>
      <c r="C175" s="82"/>
      <c r="D175" s="83"/>
      <c r="E175" s="8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1:20" ht="12.75" customHeight="1" x14ac:dyDescent="0.2">
      <c r="A176" s="72"/>
      <c r="B176" s="82"/>
      <c r="C176" s="82"/>
      <c r="D176" s="83"/>
      <c r="E176" s="8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</row>
    <row r="177" spans="1:20" ht="12.75" customHeight="1" x14ac:dyDescent="0.2">
      <c r="A177" s="72"/>
      <c r="B177" s="82"/>
      <c r="C177" s="82"/>
      <c r="D177" s="83"/>
      <c r="E177" s="8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</row>
    <row r="178" spans="1:20" ht="12.75" customHeight="1" x14ac:dyDescent="0.2">
      <c r="A178" s="72"/>
      <c r="B178" s="82"/>
      <c r="C178" s="82"/>
      <c r="D178" s="83"/>
      <c r="E178" s="8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</row>
    <row r="179" spans="1:20" ht="12.75" customHeight="1" x14ac:dyDescent="0.2">
      <c r="A179" s="72"/>
      <c r="B179" s="82"/>
      <c r="C179" s="82"/>
      <c r="D179" s="83"/>
      <c r="E179" s="8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</row>
    <row r="180" spans="1:20" ht="12.75" customHeight="1" x14ac:dyDescent="0.2">
      <c r="A180" s="72"/>
      <c r="B180" s="82"/>
      <c r="C180" s="82"/>
      <c r="D180" s="83"/>
      <c r="E180" s="8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1:20" ht="12.75" customHeight="1" x14ac:dyDescent="0.2">
      <c r="A181" s="72"/>
      <c r="B181" s="82"/>
      <c r="C181" s="82"/>
      <c r="D181" s="83"/>
      <c r="E181" s="8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</row>
    <row r="182" spans="1:20" ht="12.75" customHeight="1" x14ac:dyDescent="0.2">
      <c r="A182" s="72"/>
      <c r="B182" s="82"/>
      <c r="C182" s="82"/>
      <c r="D182" s="83"/>
      <c r="E182" s="8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</row>
    <row r="183" spans="1:20" ht="12.75" customHeight="1" x14ac:dyDescent="0.2">
      <c r="A183" s="72"/>
      <c r="B183" s="82"/>
      <c r="C183" s="82"/>
      <c r="D183" s="83"/>
      <c r="E183" s="8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</row>
    <row r="184" spans="1:20" ht="12.75" customHeight="1" x14ac:dyDescent="0.2">
      <c r="A184" s="72"/>
      <c r="B184" s="82"/>
      <c r="C184" s="82"/>
      <c r="D184" s="83"/>
      <c r="E184" s="8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</row>
    <row r="185" spans="1:20" ht="12.75" customHeight="1" x14ac:dyDescent="0.2">
      <c r="A185" s="72"/>
      <c r="B185" s="82"/>
      <c r="C185" s="82"/>
      <c r="D185" s="83"/>
      <c r="E185" s="8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1:20" ht="12.75" customHeight="1" x14ac:dyDescent="0.2">
      <c r="A186" s="72"/>
      <c r="B186" s="82"/>
      <c r="C186" s="82"/>
      <c r="D186" s="8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</row>
    <row r="187" spans="1:20" ht="12.75" customHeight="1" x14ac:dyDescent="0.2">
      <c r="A187" s="72"/>
      <c r="B187" s="82"/>
      <c r="C187" s="82"/>
      <c r="D187" s="83"/>
      <c r="E187" s="8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</row>
    <row r="188" spans="1:20" ht="12.75" customHeight="1" x14ac:dyDescent="0.2">
      <c r="A188" s="72"/>
      <c r="B188" s="82"/>
      <c r="C188" s="82"/>
      <c r="D188" s="83"/>
      <c r="E188" s="8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</row>
    <row r="189" spans="1:20" ht="12.75" customHeight="1" x14ac:dyDescent="0.2">
      <c r="A189" s="72"/>
      <c r="B189" s="82"/>
      <c r="C189" s="82"/>
      <c r="D189" s="83"/>
      <c r="E189" s="8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</row>
    <row r="190" spans="1:20" ht="12.75" customHeight="1" x14ac:dyDescent="0.2">
      <c r="A190" s="72"/>
      <c r="B190" s="82"/>
      <c r="C190" s="82"/>
      <c r="D190" s="83"/>
      <c r="E190" s="8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</row>
    <row r="191" spans="1:20" ht="12.75" customHeight="1" x14ac:dyDescent="0.2">
      <c r="A191" s="72"/>
      <c r="B191" s="82"/>
      <c r="C191" s="82"/>
      <c r="D191" s="83"/>
      <c r="E191" s="8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</row>
    <row r="192" spans="1:20" ht="12.75" customHeight="1" x14ac:dyDescent="0.2">
      <c r="A192" s="72"/>
      <c r="B192" s="82"/>
      <c r="C192" s="82"/>
      <c r="D192" s="83"/>
      <c r="E192" s="8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</row>
    <row r="193" spans="1:20" ht="12.75" customHeight="1" x14ac:dyDescent="0.2">
      <c r="A193" s="72"/>
      <c r="B193" s="82"/>
      <c r="C193" s="82"/>
      <c r="D193" s="83"/>
      <c r="E193" s="8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</row>
    <row r="194" spans="1:20" ht="12.75" customHeight="1" x14ac:dyDescent="0.2">
      <c r="A194" s="72"/>
      <c r="B194" s="82"/>
      <c r="C194" s="82"/>
      <c r="D194" s="83"/>
      <c r="E194" s="8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</row>
    <row r="195" spans="1:20" ht="12.75" customHeight="1" x14ac:dyDescent="0.2">
      <c r="A195" s="72"/>
      <c r="B195" s="82"/>
      <c r="C195" s="82"/>
      <c r="D195" s="83"/>
      <c r="E195" s="8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</row>
    <row r="196" spans="1:20" ht="12.75" customHeight="1" x14ac:dyDescent="0.2">
      <c r="A196" s="72"/>
      <c r="B196" s="82"/>
      <c r="C196" s="82"/>
      <c r="D196" s="83"/>
      <c r="E196" s="8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</row>
    <row r="197" spans="1:20" ht="12.75" customHeight="1" x14ac:dyDescent="0.2">
      <c r="A197" s="72"/>
      <c r="B197" s="82"/>
      <c r="C197" s="82"/>
      <c r="D197" s="83"/>
      <c r="E197" s="8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1:20" ht="12.75" customHeight="1" x14ac:dyDescent="0.2">
      <c r="A198" s="72"/>
      <c r="B198" s="82"/>
      <c r="C198" s="82"/>
      <c r="D198" s="83"/>
      <c r="E198" s="8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</row>
    <row r="199" spans="1:20" ht="12.75" customHeight="1" x14ac:dyDescent="0.2">
      <c r="A199" s="72"/>
      <c r="B199" s="82"/>
      <c r="C199" s="82"/>
      <c r="D199" s="83"/>
      <c r="E199" s="8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1:20" ht="12.75" customHeight="1" x14ac:dyDescent="0.2">
      <c r="A200" s="72"/>
      <c r="B200" s="82"/>
      <c r="C200" s="82"/>
      <c r="D200" s="83"/>
      <c r="E200" s="8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</row>
    <row r="201" spans="1:20" ht="12.75" customHeight="1" x14ac:dyDescent="0.2">
      <c r="A201" s="72"/>
      <c r="B201" s="82"/>
      <c r="C201" s="82"/>
      <c r="D201" s="83"/>
      <c r="E201" s="8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12.75" customHeight="1" x14ac:dyDescent="0.2">
      <c r="A202" s="72"/>
      <c r="B202" s="82"/>
      <c r="C202" s="82"/>
      <c r="D202" s="83"/>
      <c r="E202" s="8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</row>
    <row r="203" spans="1:20" ht="12.75" customHeight="1" x14ac:dyDescent="0.2">
      <c r="A203" s="72"/>
      <c r="B203" s="82"/>
      <c r="C203" s="82"/>
      <c r="D203" s="83"/>
      <c r="E203" s="8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</row>
    <row r="204" spans="1:20" ht="12.75" customHeight="1" x14ac:dyDescent="0.2">
      <c r="A204" s="72"/>
      <c r="B204" s="82"/>
      <c r="C204" s="82"/>
      <c r="D204" s="83"/>
      <c r="E204" s="8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</row>
    <row r="205" spans="1:20" ht="12.75" customHeight="1" x14ac:dyDescent="0.2">
      <c r="A205" s="72"/>
      <c r="B205" s="82"/>
      <c r="C205" s="82"/>
      <c r="D205" s="83"/>
      <c r="E205" s="8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</row>
    <row r="206" spans="1:20" ht="12.75" customHeight="1" x14ac:dyDescent="0.2">
      <c r="A206" s="72"/>
      <c r="B206" s="82"/>
      <c r="C206" s="82"/>
      <c r="D206" s="83"/>
      <c r="E206" s="8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</row>
    <row r="207" spans="1:20" ht="12.75" customHeight="1" x14ac:dyDescent="0.2">
      <c r="A207" s="72"/>
      <c r="B207" s="82"/>
      <c r="C207" s="82"/>
      <c r="D207" s="83"/>
      <c r="E207" s="8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</row>
    <row r="208" spans="1:20" ht="12.75" customHeight="1" x14ac:dyDescent="0.2">
      <c r="A208" s="72"/>
      <c r="B208" s="82"/>
      <c r="C208" s="82"/>
      <c r="D208" s="83"/>
      <c r="E208" s="8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</row>
    <row r="209" spans="1:20" ht="12.75" customHeight="1" x14ac:dyDescent="0.2">
      <c r="A209" s="72"/>
      <c r="B209" s="82"/>
      <c r="C209" s="82"/>
      <c r="D209" s="83"/>
      <c r="E209" s="8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</row>
    <row r="210" spans="1:20" ht="12.75" customHeight="1" x14ac:dyDescent="0.2">
      <c r="A210" s="72"/>
      <c r="B210" s="82"/>
      <c r="C210" s="82"/>
      <c r="D210" s="83"/>
      <c r="E210" s="8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</row>
    <row r="211" spans="1:20" ht="12.75" customHeight="1" x14ac:dyDescent="0.2">
      <c r="A211" s="72"/>
      <c r="B211" s="82"/>
      <c r="C211" s="82"/>
      <c r="D211" s="83"/>
      <c r="E211" s="8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</row>
    <row r="212" spans="1:20" ht="12.75" customHeight="1" x14ac:dyDescent="0.2">
      <c r="A212" s="72"/>
      <c r="B212" s="82"/>
      <c r="C212" s="82"/>
      <c r="D212" s="83"/>
      <c r="E212" s="8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</row>
    <row r="213" spans="1:20" ht="12.75" customHeight="1" x14ac:dyDescent="0.2">
      <c r="A213" s="72"/>
      <c r="B213" s="82"/>
      <c r="C213" s="82"/>
      <c r="D213" s="83"/>
      <c r="E213" s="8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1:20" ht="12.75" customHeight="1" x14ac:dyDescent="0.2">
      <c r="A214" s="72"/>
      <c r="B214" s="82"/>
      <c r="C214" s="82"/>
      <c r="D214" s="83"/>
      <c r="E214" s="8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</row>
    <row r="215" spans="1:20" ht="12.75" customHeight="1" x14ac:dyDescent="0.2">
      <c r="A215" s="72"/>
      <c r="B215" s="82"/>
      <c r="C215" s="82"/>
      <c r="D215" s="83"/>
      <c r="E215" s="8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spans="1:20" ht="12.75" customHeight="1" x14ac:dyDescent="0.2">
      <c r="A216" s="72"/>
      <c r="B216" s="82"/>
      <c r="C216" s="82"/>
      <c r="D216" s="83"/>
      <c r="E216" s="8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0" ht="12.75" customHeight="1" x14ac:dyDescent="0.2">
      <c r="A217" s="72"/>
      <c r="B217" s="82"/>
      <c r="C217" s="82"/>
      <c r="D217" s="83"/>
      <c r="E217" s="8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</row>
    <row r="218" spans="1:20" ht="12.75" customHeight="1" x14ac:dyDescent="0.2">
      <c r="A218" s="72"/>
      <c r="B218" s="82"/>
      <c r="C218" s="82"/>
      <c r="D218" s="83"/>
      <c r="E218" s="8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</row>
    <row r="219" spans="1:20" ht="12.75" customHeight="1" x14ac:dyDescent="0.2">
      <c r="A219" s="72"/>
      <c r="B219" s="82"/>
      <c r="C219" s="82"/>
      <c r="D219" s="83"/>
      <c r="E219" s="8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</row>
    <row r="220" spans="1:20" ht="12.75" customHeight="1" x14ac:dyDescent="0.2">
      <c r="A220" s="72"/>
      <c r="B220" s="82"/>
      <c r="C220" s="82"/>
      <c r="D220" s="83"/>
      <c r="E220" s="8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</row>
    <row r="221" spans="1:20" ht="12.75" customHeight="1" x14ac:dyDescent="0.2">
      <c r="A221" s="72"/>
      <c r="B221" s="82"/>
      <c r="C221" s="82"/>
      <c r="D221" s="83"/>
      <c r="E221" s="8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</row>
    <row r="222" spans="1:20" ht="15.75" customHeight="1" x14ac:dyDescent="0.2"/>
    <row r="223" spans="1:20" ht="15.75" customHeight="1" x14ac:dyDescent="0.2"/>
    <row r="224" spans="1:20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3">
    <mergeCell ref="B2:E2"/>
    <mergeCell ref="B3:E3"/>
    <mergeCell ref="B8:E8"/>
  </mergeCells>
  <conditionalFormatting sqref="E157">
    <cfRule type="cellIs" dxfId="5" priority="1" stopIfTrue="1" operator="equal">
      <formula>1</formula>
    </cfRule>
  </conditionalFormatting>
  <conditionalFormatting sqref="E158">
    <cfRule type="cellIs" dxfId="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8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:B11"/>
    </sheetView>
  </sheetViews>
  <sheetFormatPr baseColWidth="10" defaultColWidth="14.42578125" defaultRowHeight="15" customHeight="1" x14ac:dyDescent="0.2"/>
  <cols>
    <col min="1" max="1" width="9.85546875" style="161" customWidth="1"/>
    <col min="2" max="2" width="14.7109375" style="161" customWidth="1"/>
    <col min="3" max="3" width="27.140625" style="161" customWidth="1"/>
    <col min="4" max="21" width="14.7109375" style="161" customWidth="1"/>
    <col min="22" max="22" width="15.7109375" style="161" customWidth="1"/>
    <col min="23" max="24" width="10.85546875" style="161" customWidth="1"/>
    <col min="25" max="39" width="11.42578125" style="161" customWidth="1"/>
    <col min="40" max="16384" width="14.42578125" style="161"/>
  </cols>
  <sheetData>
    <row r="1" spans="1:39" ht="5.25" customHeight="1" x14ac:dyDescent="0.2">
      <c r="A1" s="35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71"/>
    </row>
    <row r="2" spans="1:39" ht="12.75" customHeight="1" x14ac:dyDescent="0.2">
      <c r="A2" s="39" t="s">
        <v>28</v>
      </c>
      <c r="B2" s="162" t="s">
        <v>77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72"/>
      <c r="X2" s="72"/>
      <c r="Y2" s="72"/>
      <c r="Z2" s="72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</row>
    <row r="3" spans="1:39" ht="12.75" customHeight="1" x14ac:dyDescent="0.2">
      <c r="A3" s="39" t="s">
        <v>30</v>
      </c>
      <c r="B3" s="180" t="s">
        <v>78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/>
      <c r="W3" s="72"/>
      <c r="X3" s="72"/>
      <c r="Y3" s="72"/>
      <c r="Z3" s="72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</row>
    <row r="4" spans="1:39" ht="12.75" customHeight="1" x14ac:dyDescent="0.2">
      <c r="A4" s="40"/>
      <c r="B4" s="163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74"/>
      <c r="W4" s="136"/>
      <c r="X4" s="136"/>
      <c r="Y4" s="136"/>
      <c r="Z4" s="136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</row>
    <row r="5" spans="1:39" ht="12.75" customHeight="1" x14ac:dyDescent="0.2">
      <c r="A5" s="43" t="s">
        <v>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71"/>
      <c r="W5" s="72"/>
      <c r="X5" s="72"/>
      <c r="Y5" s="72"/>
      <c r="Z5" s="72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</row>
    <row r="6" spans="1:39" ht="12.75" customHeight="1" x14ac:dyDescent="0.2">
      <c r="A6" s="48"/>
      <c r="B6" s="165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71"/>
      <c r="W6" s="136"/>
      <c r="X6" s="136"/>
      <c r="Y6" s="136"/>
      <c r="Z6" s="136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</row>
    <row r="7" spans="1:39" ht="22.5" x14ac:dyDescent="0.2">
      <c r="A7" s="39" t="s">
        <v>33</v>
      </c>
      <c r="B7" s="168" t="s">
        <v>79</v>
      </c>
      <c r="C7" s="169" t="s">
        <v>80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5"/>
      <c r="W7" s="79"/>
      <c r="X7" s="72"/>
      <c r="Y7" s="72"/>
      <c r="Z7" s="72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</row>
    <row r="8" spans="1:39" ht="12.75" customHeight="1" x14ac:dyDescent="0.2">
      <c r="A8" s="40"/>
      <c r="B8" s="164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76"/>
      <c r="W8" s="136"/>
      <c r="X8" s="136"/>
      <c r="Y8" s="136"/>
      <c r="Z8" s="136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</row>
    <row r="9" spans="1:39" ht="12.75" customHeight="1" thickBot="1" x14ac:dyDescent="0.25">
      <c r="A9" s="60" t="s">
        <v>35</v>
      </c>
      <c r="B9" s="164"/>
      <c r="C9" s="159" t="s">
        <v>81</v>
      </c>
      <c r="D9" s="160">
        <v>44287</v>
      </c>
      <c r="E9" s="160">
        <v>44444</v>
      </c>
      <c r="F9" s="159" t="s">
        <v>82</v>
      </c>
      <c r="G9" s="159" t="s">
        <v>83</v>
      </c>
      <c r="H9" s="159" t="s">
        <v>84</v>
      </c>
      <c r="I9" s="159" t="s">
        <v>85</v>
      </c>
      <c r="J9" s="159" t="s">
        <v>86</v>
      </c>
      <c r="K9" s="159" t="s">
        <v>87</v>
      </c>
      <c r="L9" s="159" t="s">
        <v>88</v>
      </c>
      <c r="M9" s="159" t="s">
        <v>89</v>
      </c>
      <c r="N9" s="159" t="s">
        <v>90</v>
      </c>
      <c r="O9" s="159" t="s">
        <v>91</v>
      </c>
      <c r="P9" s="159" t="s">
        <v>92</v>
      </c>
      <c r="Q9" s="159" t="s">
        <v>93</v>
      </c>
      <c r="R9" s="159" t="s">
        <v>94</v>
      </c>
      <c r="S9" s="159" t="s">
        <v>95</v>
      </c>
      <c r="T9" s="159" t="s">
        <v>96</v>
      </c>
      <c r="U9" s="159" t="s">
        <v>97</v>
      </c>
      <c r="V9" s="177" t="s">
        <v>98</v>
      </c>
      <c r="W9" s="136"/>
      <c r="X9" s="136"/>
      <c r="Y9" s="136"/>
      <c r="Z9" s="13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</row>
    <row r="10" spans="1:39" ht="12.75" customHeight="1" x14ac:dyDescent="0.2">
      <c r="A10" s="65">
        <v>2008</v>
      </c>
      <c r="B10" s="66">
        <v>3260</v>
      </c>
      <c r="C10" s="66">
        <v>58</v>
      </c>
      <c r="D10" s="66">
        <v>10</v>
      </c>
      <c r="E10" s="66">
        <v>2</v>
      </c>
      <c r="F10" s="66">
        <v>8</v>
      </c>
      <c r="G10" s="66">
        <v>39</v>
      </c>
      <c r="H10" s="66">
        <v>48</v>
      </c>
      <c r="I10" s="66">
        <v>48</v>
      </c>
      <c r="J10" s="66">
        <v>36</v>
      </c>
      <c r="K10" s="66">
        <v>34</v>
      </c>
      <c r="L10" s="66">
        <v>58</v>
      </c>
      <c r="M10" s="66">
        <v>73</v>
      </c>
      <c r="N10" s="66">
        <v>121</v>
      </c>
      <c r="O10" s="66">
        <v>204</v>
      </c>
      <c r="P10" s="66">
        <v>249</v>
      </c>
      <c r="Q10" s="66">
        <v>274</v>
      </c>
      <c r="R10" s="66">
        <v>339</v>
      </c>
      <c r="S10" s="66">
        <v>454</v>
      </c>
      <c r="T10" s="66">
        <v>471</v>
      </c>
      <c r="U10" s="66">
        <v>734</v>
      </c>
      <c r="V10" s="178">
        <v>0</v>
      </c>
      <c r="W10" s="72"/>
      <c r="X10" s="72"/>
      <c r="Y10" s="72"/>
      <c r="Z10" s="72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</row>
    <row r="11" spans="1:39" ht="12.75" customHeight="1" x14ac:dyDescent="0.2">
      <c r="A11" s="65">
        <v>2009</v>
      </c>
      <c r="B11" s="70">
        <v>3160</v>
      </c>
      <c r="C11" s="70">
        <v>70</v>
      </c>
      <c r="D11" s="70">
        <v>11</v>
      </c>
      <c r="E11" s="70">
        <v>7</v>
      </c>
      <c r="F11" s="70">
        <v>12</v>
      </c>
      <c r="G11" s="70">
        <v>41</v>
      </c>
      <c r="H11" s="70">
        <v>38</v>
      </c>
      <c r="I11" s="70">
        <v>37</v>
      </c>
      <c r="J11" s="70">
        <v>34</v>
      </c>
      <c r="K11" s="70">
        <v>42</v>
      </c>
      <c r="L11" s="70">
        <v>60</v>
      </c>
      <c r="M11" s="70">
        <v>72</v>
      </c>
      <c r="N11" s="70">
        <v>129</v>
      </c>
      <c r="O11" s="70">
        <v>208</v>
      </c>
      <c r="P11" s="70">
        <v>246</v>
      </c>
      <c r="Q11" s="70">
        <v>285</v>
      </c>
      <c r="R11" s="70">
        <v>301</v>
      </c>
      <c r="S11" s="70">
        <v>416</v>
      </c>
      <c r="T11" s="70">
        <v>440</v>
      </c>
      <c r="U11" s="70">
        <v>702</v>
      </c>
      <c r="V11" s="179">
        <v>9</v>
      </c>
      <c r="W11" s="72"/>
      <c r="X11" s="72"/>
      <c r="Y11" s="72"/>
      <c r="Z11" s="72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</row>
    <row r="12" spans="1:39" ht="12.75" customHeight="1" x14ac:dyDescent="0.2">
      <c r="A12" s="65">
        <v>2010</v>
      </c>
      <c r="B12" s="70">
        <v>3364</v>
      </c>
      <c r="C12" s="70">
        <v>72</v>
      </c>
      <c r="D12" s="70">
        <v>15</v>
      </c>
      <c r="E12" s="70">
        <v>9</v>
      </c>
      <c r="F12" s="70">
        <v>5</v>
      </c>
      <c r="G12" s="70">
        <v>43</v>
      </c>
      <c r="H12" s="70">
        <v>46</v>
      </c>
      <c r="I12" s="70">
        <v>46</v>
      </c>
      <c r="J12" s="70">
        <v>32</v>
      </c>
      <c r="K12" s="70">
        <v>36</v>
      </c>
      <c r="L12" s="70">
        <v>49</v>
      </c>
      <c r="M12" s="70">
        <v>89</v>
      </c>
      <c r="N12" s="70">
        <v>142</v>
      </c>
      <c r="O12" s="70">
        <v>172</v>
      </c>
      <c r="P12" s="70">
        <v>226</v>
      </c>
      <c r="Q12" s="70">
        <v>320</v>
      </c>
      <c r="R12" s="70">
        <v>368</v>
      </c>
      <c r="S12" s="70">
        <v>445</v>
      </c>
      <c r="T12" s="70">
        <v>489</v>
      </c>
      <c r="U12" s="70">
        <v>746</v>
      </c>
      <c r="V12" s="179">
        <v>14</v>
      </c>
      <c r="W12" s="72"/>
      <c r="X12" s="72"/>
      <c r="Y12" s="72"/>
      <c r="Z12" s="72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</row>
    <row r="13" spans="1:39" ht="12.75" customHeight="1" x14ac:dyDescent="0.2">
      <c r="A13" s="65">
        <v>2011</v>
      </c>
      <c r="B13" s="70">
        <v>3372</v>
      </c>
      <c r="C13" s="70">
        <v>75</v>
      </c>
      <c r="D13" s="70">
        <v>8</v>
      </c>
      <c r="E13" s="70">
        <v>2</v>
      </c>
      <c r="F13" s="70">
        <v>7</v>
      </c>
      <c r="G13" s="70">
        <v>44</v>
      </c>
      <c r="H13" s="70">
        <v>31</v>
      </c>
      <c r="I13" s="70">
        <v>42</v>
      </c>
      <c r="J13" s="70">
        <v>37</v>
      </c>
      <c r="K13" s="70">
        <v>43</v>
      </c>
      <c r="L13" s="70">
        <v>58</v>
      </c>
      <c r="M13" s="70">
        <v>81</v>
      </c>
      <c r="N13" s="70">
        <v>96</v>
      </c>
      <c r="O13" s="70">
        <v>186</v>
      </c>
      <c r="P13" s="70">
        <v>243</v>
      </c>
      <c r="Q13" s="70">
        <v>295</v>
      </c>
      <c r="R13" s="70">
        <v>356</v>
      </c>
      <c r="S13" s="70">
        <v>428</v>
      </c>
      <c r="T13" s="70">
        <v>482</v>
      </c>
      <c r="U13" s="70">
        <v>845</v>
      </c>
      <c r="V13" s="179">
        <v>13</v>
      </c>
      <c r="W13" s="72"/>
      <c r="X13" s="72"/>
      <c r="Y13" s="72"/>
      <c r="Z13" s="72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</row>
    <row r="14" spans="1:39" ht="12.75" customHeight="1" x14ac:dyDescent="0.2">
      <c r="A14" s="65">
        <v>2012</v>
      </c>
      <c r="B14" s="70">
        <v>3376</v>
      </c>
      <c r="C14" s="70">
        <v>68</v>
      </c>
      <c r="D14" s="70">
        <v>6</v>
      </c>
      <c r="E14" s="70">
        <v>4</v>
      </c>
      <c r="F14" s="70">
        <v>11</v>
      </c>
      <c r="G14" s="70">
        <v>28</v>
      </c>
      <c r="H14" s="70">
        <v>51</v>
      </c>
      <c r="I14" s="70">
        <v>39</v>
      </c>
      <c r="J14" s="70">
        <v>46</v>
      </c>
      <c r="K14" s="70">
        <v>43</v>
      </c>
      <c r="L14" s="70">
        <v>53</v>
      </c>
      <c r="M14" s="70">
        <v>77</v>
      </c>
      <c r="N14" s="70">
        <v>137</v>
      </c>
      <c r="O14" s="70">
        <v>185</v>
      </c>
      <c r="P14" s="70">
        <v>251</v>
      </c>
      <c r="Q14" s="70">
        <v>310</v>
      </c>
      <c r="R14" s="70">
        <v>344</v>
      </c>
      <c r="S14" s="70">
        <v>430</v>
      </c>
      <c r="T14" s="70">
        <v>485</v>
      </c>
      <c r="U14" s="70">
        <v>794</v>
      </c>
      <c r="V14" s="179">
        <v>14</v>
      </c>
      <c r="W14" s="72"/>
      <c r="X14" s="72"/>
      <c r="Y14" s="72"/>
      <c r="Z14" s="72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ht="12.75" customHeight="1" x14ac:dyDescent="0.2">
      <c r="A15" s="65">
        <v>2013</v>
      </c>
      <c r="B15" s="70">
        <v>3421</v>
      </c>
      <c r="C15" s="70">
        <v>66</v>
      </c>
      <c r="D15" s="70">
        <v>9</v>
      </c>
      <c r="E15" s="70">
        <v>9</v>
      </c>
      <c r="F15" s="70">
        <v>5</v>
      </c>
      <c r="G15" s="70">
        <v>39</v>
      </c>
      <c r="H15" s="70">
        <v>51</v>
      </c>
      <c r="I15" s="70">
        <v>43</v>
      </c>
      <c r="J15" s="70">
        <v>47</v>
      </c>
      <c r="K15" s="70">
        <v>44</v>
      </c>
      <c r="L15" s="70">
        <v>61</v>
      </c>
      <c r="M15" s="70">
        <v>69</v>
      </c>
      <c r="N15" s="70">
        <v>120</v>
      </c>
      <c r="O15" s="70">
        <v>155</v>
      </c>
      <c r="P15" s="70">
        <v>289</v>
      </c>
      <c r="Q15" s="70">
        <v>306</v>
      </c>
      <c r="R15" s="70">
        <v>349</v>
      </c>
      <c r="S15" s="70">
        <v>398</v>
      </c>
      <c r="T15" s="70">
        <v>496</v>
      </c>
      <c r="U15" s="70">
        <v>865</v>
      </c>
      <c r="V15" s="179">
        <v>0</v>
      </c>
      <c r="W15" s="72"/>
      <c r="X15" s="72"/>
      <c r="Y15" s="72"/>
      <c r="Z15" s="72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</row>
    <row r="16" spans="1:39" ht="12.75" customHeight="1" x14ac:dyDescent="0.2">
      <c r="A16" s="65">
        <v>2014</v>
      </c>
      <c r="B16" s="70">
        <v>3428</v>
      </c>
      <c r="C16" s="70">
        <v>66</v>
      </c>
      <c r="D16" s="70">
        <v>5</v>
      </c>
      <c r="E16" s="70">
        <v>3</v>
      </c>
      <c r="F16" s="70">
        <v>7</v>
      </c>
      <c r="G16" s="70">
        <v>67</v>
      </c>
      <c r="H16" s="70">
        <v>52</v>
      </c>
      <c r="I16" s="70">
        <v>42</v>
      </c>
      <c r="J16" s="70">
        <v>55</v>
      </c>
      <c r="K16" s="70">
        <v>51</v>
      </c>
      <c r="L16" s="70">
        <v>45</v>
      </c>
      <c r="M16" s="70">
        <v>72</v>
      </c>
      <c r="N16" s="70">
        <v>97</v>
      </c>
      <c r="O16" s="70">
        <v>173</v>
      </c>
      <c r="P16" s="70">
        <v>265</v>
      </c>
      <c r="Q16" s="70">
        <v>305</v>
      </c>
      <c r="R16" s="70">
        <v>371</v>
      </c>
      <c r="S16" s="70">
        <v>405</v>
      </c>
      <c r="T16" s="70">
        <v>499</v>
      </c>
      <c r="U16" s="70">
        <v>848</v>
      </c>
      <c r="V16" s="179">
        <v>0</v>
      </c>
      <c r="W16" s="72"/>
      <c r="X16" s="72"/>
      <c r="Y16" s="72"/>
      <c r="Z16" s="72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ht="12.75" customHeight="1" x14ac:dyDescent="0.2">
      <c r="A17" s="65">
        <v>2015</v>
      </c>
      <c r="B17" s="70">
        <v>3576</v>
      </c>
      <c r="C17" s="70">
        <v>64</v>
      </c>
      <c r="D17" s="70">
        <v>10</v>
      </c>
      <c r="E17" s="70">
        <v>3</v>
      </c>
      <c r="F17" s="70">
        <v>5</v>
      </c>
      <c r="G17" s="70">
        <v>36</v>
      </c>
      <c r="H17" s="70">
        <v>58</v>
      </c>
      <c r="I17" s="70">
        <v>38</v>
      </c>
      <c r="J17" s="70">
        <v>50</v>
      </c>
      <c r="K17" s="70">
        <v>40</v>
      </c>
      <c r="L17" s="70">
        <v>58</v>
      </c>
      <c r="M17" s="70">
        <v>81</v>
      </c>
      <c r="N17" s="70">
        <v>116</v>
      </c>
      <c r="O17" s="70">
        <v>168</v>
      </c>
      <c r="P17" s="70">
        <v>240</v>
      </c>
      <c r="Q17" s="70">
        <v>355</v>
      </c>
      <c r="R17" s="70">
        <v>372</v>
      </c>
      <c r="S17" s="70">
        <v>432</v>
      </c>
      <c r="T17" s="70">
        <v>552</v>
      </c>
      <c r="U17" s="70">
        <v>897</v>
      </c>
      <c r="V17" s="179">
        <v>1</v>
      </c>
      <c r="W17" s="72"/>
      <c r="X17" s="72"/>
      <c r="Y17" s="72"/>
      <c r="Z17" s="72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</row>
    <row r="18" spans="1:39" ht="12.75" customHeight="1" x14ac:dyDescent="0.2">
      <c r="A18" s="65">
        <v>2016</v>
      </c>
      <c r="B18" s="70">
        <v>3902</v>
      </c>
      <c r="C18" s="70">
        <v>67</v>
      </c>
      <c r="D18" s="70">
        <v>10</v>
      </c>
      <c r="E18" s="70">
        <v>10</v>
      </c>
      <c r="F18" s="70">
        <v>7</v>
      </c>
      <c r="G18" s="70">
        <v>45</v>
      </c>
      <c r="H18" s="70">
        <v>58</v>
      </c>
      <c r="I18" s="70">
        <v>36</v>
      </c>
      <c r="J18" s="70">
        <v>44</v>
      </c>
      <c r="K18" s="70">
        <v>62</v>
      </c>
      <c r="L18" s="70">
        <v>61</v>
      </c>
      <c r="M18" s="70">
        <v>85</v>
      </c>
      <c r="N18" s="70">
        <v>145</v>
      </c>
      <c r="O18" s="70">
        <v>221</v>
      </c>
      <c r="P18" s="70">
        <v>288</v>
      </c>
      <c r="Q18" s="70">
        <v>363</v>
      </c>
      <c r="R18" s="70">
        <v>411</v>
      </c>
      <c r="S18" s="70">
        <v>484</v>
      </c>
      <c r="T18" s="70">
        <v>662</v>
      </c>
      <c r="U18" s="70">
        <v>842</v>
      </c>
      <c r="V18" s="179">
        <v>1</v>
      </c>
      <c r="W18" s="72"/>
      <c r="X18" s="72"/>
      <c r="Y18" s="72"/>
      <c r="Z18" s="72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</row>
    <row r="19" spans="1:39" ht="12.75" customHeight="1" x14ac:dyDescent="0.2">
      <c r="A19" s="65">
        <v>2017</v>
      </c>
      <c r="B19" s="70">
        <v>3374</v>
      </c>
      <c r="C19" s="70">
        <v>52</v>
      </c>
      <c r="D19" s="70">
        <v>8</v>
      </c>
      <c r="E19" s="70">
        <v>6</v>
      </c>
      <c r="F19" s="70">
        <v>9</v>
      </c>
      <c r="G19" s="70">
        <v>23</v>
      </c>
      <c r="H19" s="70">
        <v>40</v>
      </c>
      <c r="I19" s="70">
        <v>26</v>
      </c>
      <c r="J19" s="70">
        <v>37</v>
      </c>
      <c r="K19" s="70">
        <v>46</v>
      </c>
      <c r="L19" s="70">
        <v>66</v>
      </c>
      <c r="M19" s="70">
        <v>80</v>
      </c>
      <c r="N19" s="70">
        <v>114</v>
      </c>
      <c r="O19" s="70">
        <v>146</v>
      </c>
      <c r="P19" s="70">
        <v>243</v>
      </c>
      <c r="Q19" s="70">
        <v>295</v>
      </c>
      <c r="R19" s="70">
        <v>408</v>
      </c>
      <c r="S19" s="70">
        <v>431</v>
      </c>
      <c r="T19" s="70">
        <v>556</v>
      </c>
      <c r="U19" s="70">
        <v>788</v>
      </c>
      <c r="V19" s="179">
        <v>0</v>
      </c>
      <c r="W19" s="72"/>
      <c r="X19" s="72"/>
      <c r="Y19" s="72"/>
      <c r="Z19" s="72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ht="12.75" customHeight="1" x14ac:dyDescent="0.2">
      <c r="A20" s="65">
        <v>2018</v>
      </c>
      <c r="B20" s="70">
        <v>3433</v>
      </c>
      <c r="C20" s="70">
        <v>51</v>
      </c>
      <c r="D20" s="70">
        <v>29</v>
      </c>
      <c r="E20" s="70">
        <v>6</v>
      </c>
      <c r="F20" s="70">
        <v>6</v>
      </c>
      <c r="G20" s="70">
        <v>33</v>
      </c>
      <c r="H20" s="70">
        <v>46</v>
      </c>
      <c r="I20" s="70">
        <v>38</v>
      </c>
      <c r="J20" s="70">
        <v>42</v>
      </c>
      <c r="K20" s="70">
        <v>42</v>
      </c>
      <c r="L20" s="70">
        <v>55</v>
      </c>
      <c r="M20" s="70">
        <v>64</v>
      </c>
      <c r="N20" s="70">
        <v>97</v>
      </c>
      <c r="O20" s="70">
        <v>186</v>
      </c>
      <c r="P20" s="70">
        <v>253</v>
      </c>
      <c r="Q20" s="70">
        <v>308</v>
      </c>
      <c r="R20" s="70">
        <v>398</v>
      </c>
      <c r="S20" s="70">
        <v>423</v>
      </c>
      <c r="T20" s="70">
        <v>542</v>
      </c>
      <c r="U20" s="70">
        <v>814</v>
      </c>
      <c r="V20" s="179">
        <v>0</v>
      </c>
      <c r="W20" s="79"/>
      <c r="X20" s="72"/>
      <c r="Y20" s="72"/>
      <c r="Z20" s="72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ht="12.75" customHeight="1" x14ac:dyDescent="0.2">
      <c r="A21" s="65">
        <v>2019</v>
      </c>
      <c r="B21" s="70">
        <v>3095</v>
      </c>
      <c r="C21" s="70">
        <v>34</v>
      </c>
      <c r="D21" s="70">
        <v>14</v>
      </c>
      <c r="E21" s="70">
        <v>1</v>
      </c>
      <c r="F21" s="70">
        <v>6</v>
      </c>
      <c r="G21" s="70">
        <v>31</v>
      </c>
      <c r="H21" s="70">
        <v>38</v>
      </c>
      <c r="I21" s="70">
        <v>30</v>
      </c>
      <c r="J21" s="70">
        <v>48</v>
      </c>
      <c r="K21" s="70">
        <v>34</v>
      </c>
      <c r="L21" s="70">
        <v>64</v>
      </c>
      <c r="M21" s="70">
        <v>62</v>
      </c>
      <c r="N21" s="70">
        <v>106</v>
      </c>
      <c r="O21" s="70">
        <v>131</v>
      </c>
      <c r="P21" s="70">
        <v>192</v>
      </c>
      <c r="Q21" s="70">
        <v>262</v>
      </c>
      <c r="R21" s="70">
        <v>355</v>
      </c>
      <c r="S21" s="70">
        <v>400</v>
      </c>
      <c r="T21" s="70">
        <v>534</v>
      </c>
      <c r="U21" s="70">
        <v>753</v>
      </c>
      <c r="V21" s="179">
        <v>0</v>
      </c>
      <c r="W21" s="79"/>
      <c r="X21" s="72"/>
      <c r="Y21" s="72"/>
      <c r="Z21" s="72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ht="12.75" customHeight="1" x14ac:dyDescent="0.2">
      <c r="A22" s="65">
        <v>2020</v>
      </c>
      <c r="B22" s="70">
        <v>3936</v>
      </c>
      <c r="C22" s="70">
        <v>42</v>
      </c>
      <c r="D22" s="70">
        <v>34</v>
      </c>
      <c r="E22" s="70">
        <v>6</v>
      </c>
      <c r="F22" s="70">
        <v>5</v>
      </c>
      <c r="G22" s="70">
        <v>27</v>
      </c>
      <c r="H22" s="70">
        <v>39</v>
      </c>
      <c r="I22" s="70">
        <v>47</v>
      </c>
      <c r="J22" s="70">
        <v>36</v>
      </c>
      <c r="K22" s="70">
        <v>47</v>
      </c>
      <c r="L22" s="70">
        <v>61</v>
      </c>
      <c r="M22" s="70">
        <v>86</v>
      </c>
      <c r="N22" s="70">
        <v>115</v>
      </c>
      <c r="O22" s="70">
        <v>186</v>
      </c>
      <c r="P22" s="70">
        <v>265</v>
      </c>
      <c r="Q22" s="70">
        <v>393</v>
      </c>
      <c r="R22" s="70">
        <v>479</v>
      </c>
      <c r="S22" s="70">
        <v>485</v>
      </c>
      <c r="T22" s="70">
        <v>664</v>
      </c>
      <c r="U22" s="70">
        <v>919</v>
      </c>
      <c r="V22" s="179">
        <v>0</v>
      </c>
      <c r="W22" s="75"/>
      <c r="X22" s="75"/>
      <c r="Y22" s="75"/>
      <c r="Z22" s="7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ht="12.75" customHeight="1" x14ac:dyDescent="0.2">
      <c r="A23" s="65">
        <v>2021</v>
      </c>
      <c r="B23" s="70">
        <v>4216</v>
      </c>
      <c r="C23" s="70">
        <v>32</v>
      </c>
      <c r="D23" s="70">
        <v>10</v>
      </c>
      <c r="E23" s="70">
        <v>4</v>
      </c>
      <c r="F23" s="70">
        <v>7</v>
      </c>
      <c r="G23" s="70">
        <v>28</v>
      </c>
      <c r="H23" s="70">
        <v>34</v>
      </c>
      <c r="I23" s="70">
        <v>29</v>
      </c>
      <c r="J23" s="70">
        <v>38</v>
      </c>
      <c r="K23" s="70">
        <v>51</v>
      </c>
      <c r="L23" s="70">
        <v>94</v>
      </c>
      <c r="M23" s="70">
        <v>127</v>
      </c>
      <c r="N23" s="70">
        <v>150</v>
      </c>
      <c r="O23" s="70">
        <v>222</v>
      </c>
      <c r="P23" s="70">
        <v>349</v>
      </c>
      <c r="Q23" s="70">
        <v>421</v>
      </c>
      <c r="R23" s="70">
        <v>617</v>
      </c>
      <c r="S23" s="70" t="e">
        <v>#N/A</v>
      </c>
      <c r="T23" s="70" t="e">
        <v>#N/A</v>
      </c>
      <c r="U23" s="70">
        <v>2003</v>
      </c>
      <c r="V23" s="179" t="e">
        <v>#N/A</v>
      </c>
      <c r="W23" s="75"/>
      <c r="X23" s="75"/>
      <c r="Y23" s="75"/>
      <c r="Z23" s="7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</row>
    <row r="24" spans="1:39" ht="12.75" customHeight="1" x14ac:dyDescent="0.2">
      <c r="A24" s="72"/>
      <c r="B24" s="7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72"/>
      <c r="W24" s="72"/>
      <c r="X24" s="72"/>
      <c r="Y24" s="72"/>
      <c r="Z24" s="72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ht="12.75" customHeight="1" x14ac:dyDescent="0.2">
      <c r="A31" s="7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72"/>
      <c r="Y31" s="72"/>
      <c r="Z31" s="72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1:39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  <row r="76" spans="1:39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</row>
    <row r="77" spans="1:39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</row>
    <row r="78" spans="1:39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</row>
    <row r="79" spans="1:39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</row>
    <row r="80" spans="1:39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</row>
    <row r="81" spans="1:39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</row>
    <row r="82" spans="1:39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</row>
    <row r="83" spans="1:39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</row>
    <row r="84" spans="1:39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</row>
    <row r="85" spans="1:39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</row>
    <row r="86" spans="1:39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</row>
    <row r="87" spans="1:39" ht="12.75" customHeight="1" x14ac:dyDescent="0.2">
      <c r="A87" s="72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72"/>
      <c r="X87" s="72"/>
      <c r="Y87" s="72"/>
      <c r="Z87" s="72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</row>
    <row r="88" spans="1:39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</row>
    <row r="89" spans="1:39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</row>
    <row r="90" spans="1:39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</row>
    <row r="91" spans="1:39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</row>
    <row r="92" spans="1:39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</row>
    <row r="93" spans="1:39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</row>
    <row r="94" spans="1:39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</row>
    <row r="95" spans="1:39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</row>
    <row r="96" spans="1:39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</row>
    <row r="97" spans="1:39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</row>
    <row r="98" spans="1:39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</row>
    <row r="99" spans="1:39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</row>
    <row r="100" spans="1:39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</row>
    <row r="101" spans="1:39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</row>
    <row r="102" spans="1:39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</row>
    <row r="103" spans="1:39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</row>
    <row r="104" spans="1:39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</row>
    <row r="105" spans="1:39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</row>
    <row r="106" spans="1:39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</row>
    <row r="107" spans="1:39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</row>
    <row r="108" spans="1:39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</row>
    <row r="109" spans="1:39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</row>
    <row r="110" spans="1:39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</row>
    <row r="111" spans="1:39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</row>
    <row r="112" spans="1:39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</row>
    <row r="113" spans="1:39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</row>
    <row r="114" spans="1:39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</row>
    <row r="115" spans="1:39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</row>
    <row r="116" spans="1:39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</row>
    <row r="117" spans="1:39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</row>
    <row r="118" spans="1:39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</row>
    <row r="119" spans="1:39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</row>
    <row r="120" spans="1:39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</row>
    <row r="121" spans="1:39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</row>
    <row r="122" spans="1:39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</row>
    <row r="123" spans="1:39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</row>
    <row r="124" spans="1:39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</row>
    <row r="125" spans="1:39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</row>
    <row r="126" spans="1:39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</row>
    <row r="127" spans="1:39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</row>
    <row r="128" spans="1:39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</row>
    <row r="129" spans="1:39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</row>
    <row r="130" spans="1:39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</row>
    <row r="131" spans="1:39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</row>
    <row r="132" spans="1:39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</row>
    <row r="133" spans="1:39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</row>
    <row r="134" spans="1:39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</row>
    <row r="135" spans="1:39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</row>
    <row r="136" spans="1:39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</row>
    <row r="137" spans="1:39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</row>
    <row r="138" spans="1:39" ht="12.75" customHeight="1" x14ac:dyDescent="0.2">
      <c r="A138" s="7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3"/>
      <c r="U138" s="83"/>
      <c r="V138" s="84"/>
      <c r="W138" s="72"/>
      <c r="X138" s="72"/>
      <c r="Y138" s="72"/>
      <c r="Z138" s="72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</row>
    <row r="139" spans="1:39" ht="12.75" customHeight="1" x14ac:dyDescent="0.2">
      <c r="A139" s="7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3"/>
      <c r="U139" s="83"/>
      <c r="V139" s="84"/>
      <c r="W139" s="72"/>
      <c r="X139" s="72"/>
      <c r="Y139" s="72"/>
      <c r="Z139" s="72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</row>
    <row r="140" spans="1:39" ht="12.75" customHeight="1" x14ac:dyDescent="0.2">
      <c r="A140" s="7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/>
      <c r="U140" s="83"/>
      <c r="V140" s="82"/>
      <c r="W140" s="72"/>
      <c r="X140" s="72"/>
      <c r="Y140" s="72"/>
      <c r="Z140" s="72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</row>
    <row r="141" spans="1:39" ht="12.75" customHeight="1" x14ac:dyDescent="0.2">
      <c r="A141" s="7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3"/>
      <c r="U141" s="83"/>
      <c r="V141" s="82"/>
      <c r="W141" s="72"/>
      <c r="X141" s="72"/>
      <c r="Y141" s="72"/>
      <c r="Z141" s="72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</row>
    <row r="142" spans="1:39" ht="12.75" customHeight="1" x14ac:dyDescent="0.2">
      <c r="A142" s="7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3"/>
      <c r="U142" s="83"/>
      <c r="V142" s="82"/>
      <c r="W142" s="72"/>
      <c r="X142" s="72"/>
      <c r="Y142" s="72"/>
      <c r="Z142" s="72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</row>
    <row r="143" spans="1:39" ht="12.75" customHeight="1" x14ac:dyDescent="0.2">
      <c r="A143" s="7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3"/>
      <c r="U143" s="83"/>
      <c r="V143" s="82"/>
      <c r="W143" s="72"/>
      <c r="X143" s="72"/>
      <c r="Y143" s="72"/>
      <c r="Z143" s="72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</row>
    <row r="144" spans="1:39" ht="12.75" customHeight="1" x14ac:dyDescent="0.2">
      <c r="A144" s="7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3"/>
      <c r="U144" s="83"/>
      <c r="V144" s="82"/>
      <c r="W144" s="72"/>
      <c r="X144" s="72"/>
      <c r="Y144" s="72"/>
      <c r="Z144" s="72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</row>
    <row r="145" spans="1:39" ht="12.75" customHeight="1" x14ac:dyDescent="0.2">
      <c r="A145" s="7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3"/>
      <c r="U145" s="83"/>
      <c r="V145" s="82"/>
      <c r="W145" s="72"/>
      <c r="X145" s="72"/>
      <c r="Y145" s="72"/>
      <c r="Z145" s="72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</row>
    <row r="146" spans="1:39" ht="12.75" customHeight="1" x14ac:dyDescent="0.2">
      <c r="A146" s="7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3"/>
      <c r="U146" s="83"/>
      <c r="V146" s="82"/>
      <c r="W146" s="72"/>
      <c r="X146" s="72"/>
      <c r="Y146" s="72"/>
      <c r="Z146" s="72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</row>
    <row r="147" spans="1:39" ht="12.75" customHeight="1" x14ac:dyDescent="0.2">
      <c r="A147" s="7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3"/>
      <c r="U147" s="83"/>
      <c r="V147" s="82"/>
      <c r="W147" s="72"/>
      <c r="X147" s="72"/>
      <c r="Y147" s="72"/>
      <c r="Z147" s="72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</row>
    <row r="148" spans="1:39" ht="12.75" customHeight="1" x14ac:dyDescent="0.2">
      <c r="A148" s="7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3"/>
      <c r="U148" s="83"/>
      <c r="V148" s="82"/>
      <c r="W148" s="72"/>
      <c r="X148" s="72"/>
      <c r="Y148" s="72"/>
      <c r="Z148" s="72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</row>
    <row r="149" spans="1:39" ht="12.75" customHeight="1" x14ac:dyDescent="0.2">
      <c r="A149" s="7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3"/>
      <c r="U149" s="83"/>
      <c r="V149" s="82"/>
      <c r="W149" s="72"/>
      <c r="X149" s="72"/>
      <c r="Y149" s="72"/>
      <c r="Z149" s="72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</row>
    <row r="150" spans="1:39" ht="12.75" customHeight="1" x14ac:dyDescent="0.2">
      <c r="A150" s="7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3"/>
      <c r="U150" s="83"/>
      <c r="V150" s="82"/>
      <c r="W150" s="72"/>
      <c r="X150" s="72"/>
      <c r="Y150" s="72"/>
      <c r="Z150" s="72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</row>
    <row r="151" spans="1:39" ht="12.75" customHeight="1" x14ac:dyDescent="0.2">
      <c r="A151" s="7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3"/>
      <c r="U151" s="83"/>
      <c r="V151" s="82"/>
      <c r="W151" s="72"/>
      <c r="X151" s="72"/>
      <c r="Y151" s="72"/>
      <c r="Z151" s="72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</row>
    <row r="152" spans="1:39" ht="12.75" customHeight="1" x14ac:dyDescent="0.2">
      <c r="A152" s="7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3"/>
      <c r="U152" s="83"/>
      <c r="V152" s="82"/>
      <c r="W152" s="72"/>
      <c r="X152" s="72"/>
      <c r="Y152" s="72"/>
      <c r="Z152" s="72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</row>
    <row r="153" spans="1:39" ht="12.75" customHeight="1" x14ac:dyDescent="0.2">
      <c r="A153" s="7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3"/>
      <c r="U153" s="83"/>
      <c r="V153" s="82"/>
      <c r="W153" s="72"/>
      <c r="X153" s="72"/>
      <c r="Y153" s="72"/>
      <c r="Z153" s="72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</row>
    <row r="154" spans="1:39" ht="12.75" customHeight="1" x14ac:dyDescent="0.2">
      <c r="A154" s="7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3"/>
      <c r="U154" s="83"/>
      <c r="V154" s="82"/>
      <c r="W154" s="72"/>
      <c r="X154" s="72"/>
      <c r="Y154" s="72"/>
      <c r="Z154" s="72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</row>
    <row r="155" spans="1:39" ht="12.75" customHeight="1" x14ac:dyDescent="0.2">
      <c r="A155" s="7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3"/>
      <c r="U155" s="83"/>
      <c r="V155" s="82"/>
      <c r="W155" s="72"/>
      <c r="X155" s="72"/>
      <c r="Y155" s="72"/>
      <c r="Z155" s="72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</row>
    <row r="156" spans="1:39" ht="12.75" customHeight="1" x14ac:dyDescent="0.2">
      <c r="A156" s="7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3"/>
      <c r="U156" s="83"/>
      <c r="V156" s="82"/>
      <c r="W156" s="72"/>
      <c r="X156" s="72"/>
      <c r="Y156" s="72"/>
      <c r="Z156" s="72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</row>
    <row r="157" spans="1:39" ht="12.75" customHeight="1" x14ac:dyDescent="0.2">
      <c r="A157" s="7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3"/>
      <c r="U157" s="83"/>
      <c r="V157" s="82"/>
      <c r="W157" s="72"/>
      <c r="X157" s="72"/>
      <c r="Y157" s="72"/>
      <c r="Z157" s="72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</row>
    <row r="158" spans="1:39" ht="12.75" customHeight="1" x14ac:dyDescent="0.2">
      <c r="A158" s="7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3"/>
      <c r="U158" s="83"/>
      <c r="V158" s="82"/>
      <c r="W158" s="72"/>
      <c r="X158" s="72"/>
      <c r="Y158" s="72"/>
      <c r="Z158" s="72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</row>
    <row r="159" spans="1:39" ht="12.75" customHeight="1" x14ac:dyDescent="0.2">
      <c r="A159" s="7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3"/>
      <c r="U159" s="83"/>
      <c r="V159" s="82"/>
      <c r="W159" s="72"/>
      <c r="X159" s="72"/>
      <c r="Y159" s="72"/>
      <c r="Z159" s="72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</row>
    <row r="160" spans="1:39" ht="12.75" customHeight="1" x14ac:dyDescent="0.2">
      <c r="A160" s="7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3"/>
      <c r="U160" s="83"/>
      <c r="V160" s="82"/>
      <c r="W160" s="72"/>
      <c r="X160" s="72"/>
      <c r="Y160" s="72"/>
      <c r="Z160" s="72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</row>
    <row r="161" spans="1:39" ht="12.75" customHeight="1" x14ac:dyDescent="0.2">
      <c r="A161" s="7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3"/>
      <c r="U161" s="83"/>
      <c r="V161" s="82"/>
      <c r="W161" s="72"/>
      <c r="X161" s="72"/>
      <c r="Y161" s="72"/>
      <c r="Z161" s="72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</row>
    <row r="162" spans="1:39" ht="12.75" customHeight="1" x14ac:dyDescent="0.2">
      <c r="A162" s="7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3"/>
      <c r="U162" s="83"/>
      <c r="V162" s="82"/>
      <c r="W162" s="72"/>
      <c r="X162" s="72"/>
      <c r="Y162" s="72"/>
      <c r="Z162" s="72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</row>
    <row r="163" spans="1:39" ht="12.75" customHeight="1" x14ac:dyDescent="0.2">
      <c r="A163" s="7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3"/>
      <c r="U163" s="83"/>
      <c r="V163" s="82"/>
      <c r="W163" s="72"/>
      <c r="X163" s="72"/>
      <c r="Y163" s="72"/>
      <c r="Z163" s="72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</row>
    <row r="164" spans="1:39" ht="12.75" customHeight="1" x14ac:dyDescent="0.2">
      <c r="A164" s="7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3"/>
      <c r="U164" s="83"/>
      <c r="V164" s="82"/>
      <c r="W164" s="72"/>
      <c r="X164" s="72"/>
      <c r="Y164" s="72"/>
      <c r="Z164" s="72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</row>
    <row r="165" spans="1:39" ht="12.75" customHeight="1" x14ac:dyDescent="0.2">
      <c r="A165" s="7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3"/>
      <c r="U165" s="83"/>
      <c r="V165" s="82"/>
      <c r="W165" s="72"/>
      <c r="X165" s="72"/>
      <c r="Y165" s="72"/>
      <c r="Z165" s="72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</row>
    <row r="166" spans="1:39" ht="12.75" customHeight="1" x14ac:dyDescent="0.2">
      <c r="A166" s="7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3"/>
      <c r="U166" s="83"/>
      <c r="V166" s="82"/>
      <c r="W166" s="72"/>
      <c r="X166" s="72"/>
      <c r="Y166" s="72"/>
      <c r="Z166" s="72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</row>
    <row r="167" spans="1:39" ht="12.75" customHeight="1" x14ac:dyDescent="0.2">
      <c r="A167" s="7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3"/>
      <c r="U167" s="83"/>
      <c r="V167" s="82"/>
      <c r="W167" s="72"/>
      <c r="X167" s="72"/>
      <c r="Y167" s="72"/>
      <c r="Z167" s="72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</row>
    <row r="168" spans="1:39" ht="12.75" customHeight="1" x14ac:dyDescent="0.2">
      <c r="A168" s="7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3"/>
      <c r="U168" s="83"/>
      <c r="V168" s="82"/>
      <c r="W168" s="72"/>
      <c r="X168" s="72"/>
      <c r="Y168" s="72"/>
      <c r="Z168" s="72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</row>
    <row r="169" spans="1:39" ht="12.75" customHeight="1" x14ac:dyDescent="0.2">
      <c r="A169" s="7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3"/>
      <c r="U169" s="83"/>
      <c r="V169" s="82"/>
      <c r="W169" s="72"/>
      <c r="X169" s="72"/>
      <c r="Y169" s="72"/>
      <c r="Z169" s="72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</row>
    <row r="170" spans="1:39" ht="12.75" customHeight="1" x14ac:dyDescent="0.2">
      <c r="A170" s="7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3"/>
      <c r="U170" s="83"/>
      <c r="V170" s="82"/>
      <c r="W170" s="72"/>
      <c r="X170" s="72"/>
      <c r="Y170" s="72"/>
      <c r="Z170" s="72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</row>
    <row r="171" spans="1:39" ht="12.75" customHeight="1" x14ac:dyDescent="0.2">
      <c r="A171" s="7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3"/>
      <c r="U171" s="83"/>
      <c r="V171" s="82"/>
      <c r="W171" s="72"/>
      <c r="X171" s="72"/>
      <c r="Y171" s="72"/>
      <c r="Z171" s="72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</row>
    <row r="172" spans="1:39" ht="12.75" customHeight="1" x14ac:dyDescent="0.2">
      <c r="A172" s="7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3"/>
      <c r="U172" s="83"/>
      <c r="V172" s="82"/>
      <c r="W172" s="72"/>
      <c r="X172" s="72"/>
      <c r="Y172" s="72"/>
      <c r="Z172" s="72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</row>
    <row r="173" spans="1:39" ht="12.75" customHeight="1" x14ac:dyDescent="0.2">
      <c r="A173" s="7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3"/>
      <c r="U173" s="83"/>
      <c r="V173" s="82"/>
      <c r="W173" s="72"/>
      <c r="X173" s="72"/>
      <c r="Y173" s="72"/>
      <c r="Z173" s="72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</row>
    <row r="174" spans="1:39" ht="12.75" customHeight="1" x14ac:dyDescent="0.2">
      <c r="A174" s="7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3"/>
      <c r="U174" s="83"/>
      <c r="V174" s="82"/>
      <c r="W174" s="72"/>
      <c r="X174" s="72"/>
      <c r="Y174" s="72"/>
      <c r="Z174" s="72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</row>
    <row r="175" spans="1:39" ht="12.75" customHeight="1" x14ac:dyDescent="0.2">
      <c r="A175" s="7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3"/>
      <c r="U175" s="83"/>
      <c r="V175" s="82"/>
      <c r="W175" s="72"/>
      <c r="X175" s="72"/>
      <c r="Y175" s="72"/>
      <c r="Z175" s="72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</row>
    <row r="176" spans="1:39" ht="12.75" customHeight="1" x14ac:dyDescent="0.2">
      <c r="A176" s="7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3"/>
      <c r="U176" s="83"/>
      <c r="V176" s="82"/>
      <c r="W176" s="72"/>
      <c r="X176" s="72"/>
      <c r="Y176" s="72"/>
      <c r="Z176" s="72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</row>
    <row r="177" spans="1:39" ht="12.75" customHeight="1" x14ac:dyDescent="0.2">
      <c r="A177" s="7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3"/>
      <c r="U177" s="83"/>
      <c r="V177" s="82"/>
      <c r="W177" s="72"/>
      <c r="X177" s="72"/>
      <c r="Y177" s="72"/>
      <c r="Z177" s="72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</row>
    <row r="178" spans="1:39" ht="12.75" customHeight="1" x14ac:dyDescent="0.2">
      <c r="A178" s="7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3"/>
      <c r="U178" s="83"/>
      <c r="V178" s="82"/>
      <c r="W178" s="72"/>
      <c r="X178" s="72"/>
      <c r="Y178" s="72"/>
      <c r="Z178" s="72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</row>
    <row r="179" spans="1:39" ht="12.75" customHeight="1" x14ac:dyDescent="0.2">
      <c r="A179" s="7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3"/>
      <c r="U179" s="83"/>
      <c r="V179" s="82"/>
      <c r="W179" s="72"/>
      <c r="X179" s="72"/>
      <c r="Y179" s="72"/>
      <c r="Z179" s="72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</row>
    <row r="180" spans="1:39" ht="12.75" customHeight="1" x14ac:dyDescent="0.2">
      <c r="A180" s="7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3"/>
      <c r="U180" s="83"/>
      <c r="V180" s="82"/>
      <c r="W180" s="72"/>
      <c r="X180" s="72"/>
      <c r="Y180" s="72"/>
      <c r="Z180" s="72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</row>
    <row r="181" spans="1:39" ht="12.75" customHeight="1" x14ac:dyDescent="0.2">
      <c r="A181" s="7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3"/>
      <c r="U181" s="83"/>
      <c r="V181" s="82"/>
      <c r="W181" s="72"/>
      <c r="X181" s="72"/>
      <c r="Y181" s="72"/>
      <c r="Z181" s="72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</row>
    <row r="182" spans="1:39" ht="12.75" customHeight="1" x14ac:dyDescent="0.2">
      <c r="A182" s="7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3"/>
      <c r="U182" s="83"/>
      <c r="V182" s="82"/>
      <c r="W182" s="72"/>
      <c r="X182" s="72"/>
      <c r="Y182" s="72"/>
      <c r="Z182" s="72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</row>
    <row r="183" spans="1:39" ht="12.75" customHeight="1" x14ac:dyDescent="0.2">
      <c r="A183" s="7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3"/>
      <c r="U183" s="83"/>
      <c r="V183" s="82"/>
      <c r="W183" s="72"/>
      <c r="X183" s="72"/>
      <c r="Y183" s="72"/>
      <c r="Z183" s="7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</row>
    <row r="184" spans="1:39" ht="12.75" customHeight="1" x14ac:dyDescent="0.2">
      <c r="A184" s="7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3"/>
      <c r="U184" s="83"/>
      <c r="V184" s="82"/>
      <c r="W184" s="72"/>
      <c r="X184" s="72"/>
      <c r="Y184" s="72"/>
      <c r="Z184" s="7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</row>
    <row r="185" spans="1:39" ht="12.75" customHeight="1" x14ac:dyDescent="0.2">
      <c r="A185" s="7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3"/>
      <c r="U185" s="83"/>
      <c r="V185" s="82"/>
      <c r="W185" s="72"/>
      <c r="X185" s="72"/>
      <c r="Y185" s="72"/>
      <c r="Z185" s="7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</row>
    <row r="186" spans="1:39" ht="12.75" customHeight="1" x14ac:dyDescent="0.2">
      <c r="A186" s="7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3"/>
      <c r="U186" s="83"/>
      <c r="V186" s="82"/>
      <c r="W186" s="72"/>
      <c r="X186" s="72"/>
      <c r="Y186" s="72"/>
      <c r="Z186" s="7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</row>
    <row r="187" spans="1:39" ht="12.75" customHeight="1" x14ac:dyDescent="0.2">
      <c r="A187" s="7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3"/>
      <c r="U187" s="83"/>
      <c r="V187" s="82"/>
      <c r="W187" s="72"/>
      <c r="X187" s="72"/>
      <c r="Y187" s="72"/>
      <c r="Z187" s="72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</row>
    <row r="188" spans="1:39" ht="12.75" customHeight="1" x14ac:dyDescent="0.2">
      <c r="A188" s="7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3"/>
      <c r="U188" s="83"/>
      <c r="V188" s="82"/>
      <c r="W188" s="72"/>
      <c r="X188" s="72"/>
      <c r="Y188" s="72"/>
      <c r="Z188" s="72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</row>
    <row r="189" spans="1:39" ht="12.75" customHeight="1" x14ac:dyDescent="0.2">
      <c r="A189" s="7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3"/>
      <c r="U189" s="83"/>
      <c r="V189" s="82"/>
      <c r="W189" s="72"/>
      <c r="X189" s="72"/>
      <c r="Y189" s="72"/>
      <c r="Z189" s="72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</row>
    <row r="190" spans="1:39" ht="12.75" customHeight="1" x14ac:dyDescent="0.2">
      <c r="A190" s="7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3"/>
      <c r="U190" s="83"/>
      <c r="V190" s="82"/>
      <c r="W190" s="72"/>
      <c r="X190" s="72"/>
      <c r="Y190" s="72"/>
      <c r="Z190" s="72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</row>
    <row r="191" spans="1:39" ht="12.75" customHeight="1" x14ac:dyDescent="0.2">
      <c r="A191" s="7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3"/>
      <c r="U191" s="83"/>
      <c r="V191" s="82"/>
      <c r="W191" s="72"/>
      <c r="X191" s="72"/>
      <c r="Y191" s="72"/>
      <c r="Z191" s="72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</row>
    <row r="192" spans="1:39" ht="12.75" customHeight="1" x14ac:dyDescent="0.2">
      <c r="A192" s="7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3"/>
      <c r="U192" s="83"/>
      <c r="V192" s="82"/>
      <c r="W192" s="72"/>
      <c r="X192" s="72"/>
      <c r="Y192" s="72"/>
      <c r="Z192" s="72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</row>
    <row r="193" spans="1:39" ht="12.75" customHeight="1" x14ac:dyDescent="0.2">
      <c r="A193" s="7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3"/>
      <c r="U193" s="83"/>
      <c r="V193" s="82"/>
      <c r="W193" s="72"/>
      <c r="X193" s="72"/>
      <c r="Y193" s="72"/>
      <c r="Z193" s="72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</row>
    <row r="194" spans="1:39" ht="12.75" customHeight="1" x14ac:dyDescent="0.2">
      <c r="A194" s="7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3"/>
      <c r="U194" s="83"/>
      <c r="V194" s="82"/>
      <c r="W194" s="72"/>
      <c r="X194" s="72"/>
      <c r="Y194" s="72"/>
      <c r="Z194" s="72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</row>
    <row r="195" spans="1:39" ht="12.75" customHeight="1" x14ac:dyDescent="0.2">
      <c r="A195" s="7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  <c r="U195" s="83"/>
      <c r="V195" s="82"/>
      <c r="W195" s="72"/>
      <c r="X195" s="72"/>
      <c r="Y195" s="72"/>
      <c r="Z195" s="72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</row>
    <row r="196" spans="1:39" ht="12.75" customHeight="1" x14ac:dyDescent="0.2">
      <c r="A196" s="7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3"/>
      <c r="U196" s="83"/>
      <c r="V196" s="82"/>
      <c r="W196" s="72"/>
      <c r="X196" s="72"/>
      <c r="Y196" s="72"/>
      <c r="Z196" s="72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</row>
    <row r="197" spans="1:39" ht="12.75" customHeight="1" x14ac:dyDescent="0.2">
      <c r="A197" s="7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3"/>
      <c r="U197" s="83"/>
      <c r="V197" s="82"/>
      <c r="W197" s="72"/>
      <c r="X197" s="72"/>
      <c r="Y197" s="72"/>
      <c r="Z197" s="72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</row>
    <row r="198" spans="1:39" ht="12.75" customHeight="1" x14ac:dyDescent="0.2">
      <c r="A198" s="7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83"/>
      <c r="V198" s="82"/>
      <c r="W198" s="72"/>
      <c r="X198" s="72"/>
      <c r="Y198" s="72"/>
      <c r="Z198" s="72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</row>
    <row r="199" spans="1:39" ht="12.75" customHeight="1" x14ac:dyDescent="0.2">
      <c r="A199" s="7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3"/>
      <c r="U199" s="83"/>
      <c r="V199" s="82"/>
      <c r="W199" s="72"/>
      <c r="X199" s="72"/>
      <c r="Y199" s="72"/>
      <c r="Z199" s="72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</row>
    <row r="200" spans="1:39" ht="12.75" customHeight="1" x14ac:dyDescent="0.2">
      <c r="A200" s="7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3"/>
      <c r="U200" s="83"/>
      <c r="V200" s="82"/>
      <c r="W200" s="72"/>
      <c r="X200" s="72"/>
      <c r="Y200" s="72"/>
      <c r="Z200" s="72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</row>
    <row r="201" spans="1:39" ht="12.75" customHeight="1" x14ac:dyDescent="0.2">
      <c r="A201" s="7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3"/>
      <c r="U201" s="83"/>
      <c r="V201" s="82"/>
      <c r="W201" s="72"/>
      <c r="X201" s="72"/>
      <c r="Y201" s="72"/>
      <c r="Z201" s="72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</row>
    <row r="202" spans="1:39" ht="12.75" customHeight="1" x14ac:dyDescent="0.2">
      <c r="A202" s="7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3"/>
      <c r="U202" s="83"/>
      <c r="V202" s="82"/>
      <c r="W202" s="72"/>
      <c r="X202" s="72"/>
      <c r="Y202" s="72"/>
      <c r="Z202" s="72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</row>
    <row r="203" spans="1:39" ht="15.75" customHeight="1" x14ac:dyDescent="0.2"/>
    <row r="204" spans="1:39" ht="15.75" customHeight="1" x14ac:dyDescent="0.2"/>
    <row r="205" spans="1:39" ht="15.75" customHeight="1" x14ac:dyDescent="0.2"/>
    <row r="206" spans="1:39" ht="15.75" customHeight="1" x14ac:dyDescent="0.2"/>
    <row r="207" spans="1:39" ht="15.75" customHeight="1" x14ac:dyDescent="0.2"/>
    <row r="208" spans="1:3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</sheetData>
  <mergeCells count="4">
    <mergeCell ref="B2:V2"/>
    <mergeCell ref="B3:V3"/>
    <mergeCell ref="C7:V7"/>
    <mergeCell ref="B7:B9"/>
  </mergeCells>
  <conditionalFormatting sqref="V138">
    <cfRule type="cellIs" dxfId="3" priority="1" stopIfTrue="1" operator="equal">
      <formula>1</formula>
    </cfRule>
  </conditionalFormatting>
  <conditionalFormatting sqref="V139">
    <cfRule type="cellIs" dxfId="2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22" sqref="E22"/>
    </sheetView>
  </sheetViews>
  <sheetFormatPr baseColWidth="10" defaultColWidth="14.42578125" defaultRowHeight="15" customHeight="1" x14ac:dyDescent="0.2"/>
  <cols>
    <col min="1" max="1" width="11.5703125" style="161" customWidth="1"/>
    <col min="2" max="16384" width="14.42578125" style="161"/>
  </cols>
  <sheetData>
    <row r="1" spans="1:9" ht="15" customHeight="1" x14ac:dyDescent="0.2">
      <c r="A1" s="35"/>
      <c r="I1" s="186"/>
    </row>
    <row r="2" spans="1:9" ht="15" customHeight="1" x14ac:dyDescent="0.2">
      <c r="A2" s="39" t="s">
        <v>28</v>
      </c>
      <c r="B2" s="162" t="s">
        <v>99</v>
      </c>
      <c r="C2" s="192"/>
      <c r="D2" s="192"/>
      <c r="E2" s="192"/>
      <c r="F2" s="192"/>
      <c r="G2" s="192"/>
      <c r="H2" s="192"/>
      <c r="I2" s="193"/>
    </row>
    <row r="3" spans="1:9" ht="15" customHeight="1" x14ac:dyDescent="0.2">
      <c r="A3" s="39" t="s">
        <v>30</v>
      </c>
      <c r="B3" s="162" t="s">
        <v>78</v>
      </c>
      <c r="C3" s="192"/>
      <c r="D3" s="192"/>
      <c r="E3" s="192"/>
      <c r="F3" s="192"/>
      <c r="G3" s="192"/>
      <c r="H3" s="192"/>
      <c r="I3" s="193"/>
    </row>
    <row r="4" spans="1:9" ht="15" customHeight="1" x14ac:dyDescent="0.2">
      <c r="A4" s="40"/>
      <c r="B4" s="163"/>
      <c r="C4" s="166"/>
      <c r="D4" s="166"/>
      <c r="E4" s="166"/>
      <c r="F4" s="166"/>
      <c r="G4" s="166"/>
      <c r="H4" s="166"/>
      <c r="I4" s="187"/>
    </row>
    <row r="5" spans="1:9" ht="22.5" x14ac:dyDescent="0.2">
      <c r="A5" s="43" t="s">
        <v>32</v>
      </c>
      <c r="B5" s="167"/>
      <c r="C5" s="167"/>
      <c r="D5" s="167"/>
      <c r="E5" s="167"/>
      <c r="F5" s="167"/>
      <c r="G5" s="167"/>
      <c r="H5" s="167"/>
      <c r="I5" s="186"/>
    </row>
    <row r="6" spans="1:9" ht="15" customHeight="1" x14ac:dyDescent="0.2">
      <c r="A6" s="48"/>
      <c r="B6" s="184"/>
      <c r="C6" s="185"/>
      <c r="D6" s="185"/>
      <c r="E6" s="185"/>
      <c r="F6" s="185"/>
      <c r="G6" s="185"/>
      <c r="H6" s="185"/>
      <c r="I6" s="188"/>
    </row>
    <row r="7" spans="1:9" ht="22.5" x14ac:dyDescent="0.2">
      <c r="A7" s="39" t="s">
        <v>33</v>
      </c>
      <c r="B7" s="184"/>
      <c r="C7" s="185"/>
      <c r="D7" s="185"/>
      <c r="E7" s="185"/>
      <c r="F7" s="185"/>
      <c r="G7" s="185"/>
      <c r="H7" s="185"/>
      <c r="I7" s="188"/>
    </row>
    <row r="8" spans="1:9" ht="18" customHeight="1" x14ac:dyDescent="0.2">
      <c r="A8" s="40"/>
      <c r="B8" s="191" t="s">
        <v>100</v>
      </c>
      <c r="C8" s="191" t="s">
        <v>101</v>
      </c>
      <c r="D8" s="191" t="s">
        <v>102</v>
      </c>
      <c r="E8" s="191" t="s">
        <v>103</v>
      </c>
      <c r="F8" s="191" t="s">
        <v>104</v>
      </c>
      <c r="G8" s="191" t="s">
        <v>105</v>
      </c>
      <c r="H8" s="191" t="s">
        <v>106</v>
      </c>
      <c r="I8" s="194" t="s">
        <v>79</v>
      </c>
    </row>
    <row r="9" spans="1:9" ht="18" customHeight="1" thickBot="1" x14ac:dyDescent="0.25">
      <c r="A9" s="60" t="s">
        <v>35</v>
      </c>
      <c r="B9" s="191"/>
      <c r="C9" s="191"/>
      <c r="D9" s="191"/>
      <c r="E9" s="191"/>
      <c r="F9" s="191"/>
      <c r="G9" s="191"/>
      <c r="H9" s="191"/>
      <c r="I9" s="194"/>
    </row>
    <row r="10" spans="1:9" ht="15" customHeight="1" x14ac:dyDescent="0.2">
      <c r="A10" s="65">
        <v>2008</v>
      </c>
      <c r="B10" s="190">
        <v>2.8</v>
      </c>
      <c r="C10" s="190">
        <v>2.1</v>
      </c>
      <c r="D10" s="190">
        <v>2.2999999999999998</v>
      </c>
      <c r="E10" s="190">
        <v>3.1</v>
      </c>
      <c r="F10" s="190">
        <v>3.8</v>
      </c>
      <c r="G10" s="190" t="e">
        <v>#N/A</v>
      </c>
      <c r="H10" s="190" t="e">
        <v>#N/A</v>
      </c>
      <c r="I10" s="195">
        <v>3260</v>
      </c>
    </row>
    <row r="11" spans="1:9" ht="15" customHeight="1" x14ac:dyDescent="0.2">
      <c r="A11" s="65">
        <v>2009</v>
      </c>
      <c r="B11" s="189">
        <v>1.8</v>
      </c>
      <c r="C11" s="189">
        <v>2.5</v>
      </c>
      <c r="D11" s="189">
        <v>2.4</v>
      </c>
      <c r="E11" s="189">
        <v>2</v>
      </c>
      <c r="F11" s="189">
        <v>2.8</v>
      </c>
      <c r="G11" s="189" t="e">
        <v>#N/A</v>
      </c>
      <c r="H11" s="189" t="e">
        <v>#N/A</v>
      </c>
      <c r="I11" s="179">
        <v>3160</v>
      </c>
    </row>
    <row r="12" spans="1:9" ht="15" customHeight="1" x14ac:dyDescent="0.2">
      <c r="A12" s="65">
        <v>2010</v>
      </c>
      <c r="B12" s="189">
        <v>2.2000000000000002</v>
      </c>
      <c r="C12" s="189">
        <v>2.4</v>
      </c>
      <c r="D12" s="189">
        <v>2.5</v>
      </c>
      <c r="E12" s="189">
        <v>2.4</v>
      </c>
      <c r="F12" s="189">
        <v>3.5</v>
      </c>
      <c r="G12" s="189" t="e">
        <v>#N/A</v>
      </c>
      <c r="H12" s="189" t="e">
        <v>#N/A</v>
      </c>
      <c r="I12" s="179">
        <v>3364</v>
      </c>
    </row>
    <row r="13" spans="1:9" ht="15" customHeight="1" x14ac:dyDescent="0.2">
      <c r="A13" s="65">
        <v>2011</v>
      </c>
      <c r="B13" s="189">
        <v>2.4</v>
      </c>
      <c r="C13" s="189">
        <v>3</v>
      </c>
      <c r="D13" s="189">
        <v>3.4</v>
      </c>
      <c r="E13" s="189">
        <v>2.1</v>
      </c>
      <c r="F13" s="189">
        <v>4</v>
      </c>
      <c r="G13" s="189" t="e">
        <v>#N/A</v>
      </c>
      <c r="H13" s="189" t="e">
        <v>#N/A</v>
      </c>
      <c r="I13" s="179">
        <v>3372</v>
      </c>
    </row>
    <row r="14" spans="1:9" ht="15" customHeight="1" x14ac:dyDescent="0.2">
      <c r="A14" s="65">
        <v>2012</v>
      </c>
      <c r="B14" s="189">
        <v>2.9</v>
      </c>
      <c r="C14" s="189">
        <v>2.6</v>
      </c>
      <c r="D14" s="189">
        <v>3.2</v>
      </c>
      <c r="E14" s="189">
        <v>1.8</v>
      </c>
      <c r="F14" s="189">
        <v>3.7</v>
      </c>
      <c r="G14" s="189" t="e">
        <v>#N/A</v>
      </c>
      <c r="H14" s="189" t="e">
        <v>#N/A</v>
      </c>
      <c r="I14" s="179">
        <v>3376</v>
      </c>
    </row>
    <row r="15" spans="1:9" ht="15" customHeight="1" x14ac:dyDescent="0.2">
      <c r="A15" s="65">
        <v>2013</v>
      </c>
      <c r="B15" s="189">
        <v>2.7</v>
      </c>
      <c r="C15" s="189">
        <v>2.5</v>
      </c>
      <c r="D15" s="189">
        <v>2.6</v>
      </c>
      <c r="E15" s="189">
        <v>1.5</v>
      </c>
      <c r="F15" s="189">
        <v>1.8</v>
      </c>
      <c r="G15" s="189" t="e">
        <v>#N/A</v>
      </c>
      <c r="H15" s="189" t="e">
        <v>#N/A</v>
      </c>
      <c r="I15" s="179">
        <v>3421</v>
      </c>
    </row>
    <row r="16" spans="1:9" ht="15" customHeight="1" x14ac:dyDescent="0.2">
      <c r="A16" s="65">
        <v>2014</v>
      </c>
      <c r="B16" s="189">
        <v>2.9</v>
      </c>
      <c r="C16" s="189">
        <v>2.9</v>
      </c>
      <c r="D16" s="189">
        <v>2.2999999999999998</v>
      </c>
      <c r="E16" s="189">
        <v>1.9</v>
      </c>
      <c r="F16" s="189">
        <v>1.7</v>
      </c>
      <c r="G16" s="189" t="e">
        <v>#N/A</v>
      </c>
      <c r="H16" s="189" t="e">
        <v>#N/A</v>
      </c>
      <c r="I16" s="179">
        <v>3428</v>
      </c>
    </row>
    <row r="17" spans="1:9" ht="15" customHeight="1" x14ac:dyDescent="0.2">
      <c r="A17" s="65">
        <v>2015</v>
      </c>
      <c r="B17" s="189">
        <v>4.4000000000000004</v>
      </c>
      <c r="C17" s="189">
        <v>2.5</v>
      </c>
      <c r="D17" s="189">
        <v>2.8</v>
      </c>
      <c r="E17" s="189">
        <v>1.7</v>
      </c>
      <c r="F17" s="189" t="e">
        <v>#N/A</v>
      </c>
      <c r="G17" s="189" t="e">
        <v>#N/A</v>
      </c>
      <c r="H17" s="189" t="e">
        <v>#N/A</v>
      </c>
      <c r="I17" s="179">
        <v>3576</v>
      </c>
    </row>
    <row r="18" spans="1:9" ht="15" customHeight="1" x14ac:dyDescent="0.2">
      <c r="A18" s="65">
        <v>2016</v>
      </c>
      <c r="B18" s="189">
        <v>4.2</v>
      </c>
      <c r="C18" s="189">
        <v>2.2999999999999998</v>
      </c>
      <c r="D18" s="189">
        <v>2.8</v>
      </c>
      <c r="E18" s="189">
        <v>1.6</v>
      </c>
      <c r="F18" s="189">
        <v>2.2000000000000002</v>
      </c>
      <c r="G18" s="189" t="e">
        <v>#N/A</v>
      </c>
      <c r="H18" s="189" t="e">
        <v>#N/A</v>
      </c>
      <c r="I18" s="179">
        <v>3902</v>
      </c>
    </row>
    <row r="19" spans="1:9" ht="15" customHeight="1" x14ac:dyDescent="0.2">
      <c r="A19" s="65">
        <v>2017</v>
      </c>
      <c r="B19" s="189">
        <v>4.0999999999999996</v>
      </c>
      <c r="C19" s="189">
        <v>2.1</v>
      </c>
      <c r="D19" s="189">
        <v>1.9</v>
      </c>
      <c r="E19" s="189">
        <v>1.6</v>
      </c>
      <c r="F19" s="189">
        <v>4</v>
      </c>
      <c r="G19" s="189" t="e">
        <v>#N/A</v>
      </c>
      <c r="H19" s="189" t="e">
        <v>#N/A</v>
      </c>
      <c r="I19" s="179">
        <v>3374</v>
      </c>
    </row>
    <row r="20" spans="1:9" ht="15" customHeight="1" x14ac:dyDescent="0.2">
      <c r="A20" s="65">
        <v>2018</v>
      </c>
      <c r="B20" s="189" t="e">
        <v>#N/A</v>
      </c>
      <c r="C20" s="189" t="e">
        <v>#N/A</v>
      </c>
      <c r="D20" s="189" t="e">
        <v>#N/A</v>
      </c>
      <c r="E20" s="189" t="e">
        <v>#N/A</v>
      </c>
      <c r="F20" s="189" t="e">
        <v>#N/A</v>
      </c>
      <c r="G20" s="189" t="e">
        <v>#N/A</v>
      </c>
      <c r="H20" s="189" t="e">
        <v>#N/A</v>
      </c>
      <c r="I20" s="179">
        <v>3433</v>
      </c>
    </row>
    <row r="21" spans="1:9" ht="15" customHeight="1" x14ac:dyDescent="0.2">
      <c r="A21" s="65">
        <v>2019</v>
      </c>
      <c r="B21" s="189">
        <v>3.379131516267937</v>
      </c>
      <c r="C21" s="189">
        <v>1.4783700383672225</v>
      </c>
      <c r="D21" s="189">
        <v>1.3845052740264465</v>
      </c>
      <c r="E21" s="189">
        <v>1.0325124077485364</v>
      </c>
      <c r="F21" s="189">
        <v>4.3647115418460851</v>
      </c>
      <c r="G21" s="189">
        <v>3.7780567647162351</v>
      </c>
      <c r="H21" s="189" t="e">
        <v>#N/A</v>
      </c>
      <c r="I21" s="179" t="e">
        <v>#N/A</v>
      </c>
    </row>
    <row r="22" spans="1:9" ht="15" customHeight="1" x14ac:dyDescent="0.2">
      <c r="A22" s="65">
        <v>2020</v>
      </c>
      <c r="B22" s="189">
        <v>4.335401584053181</v>
      </c>
      <c r="C22" s="189">
        <v>2.1210835706926852</v>
      </c>
      <c r="D22" s="189">
        <v>1.6082941360197285</v>
      </c>
      <c r="E22" s="189">
        <v>1.3285908080162974</v>
      </c>
      <c r="F22" s="189">
        <v>4.5451790800557541</v>
      </c>
      <c r="G22" s="189">
        <v>3.7759949280463192</v>
      </c>
      <c r="H22" s="189">
        <v>9.9993939761226578</v>
      </c>
      <c r="I22" s="179">
        <v>3936</v>
      </c>
    </row>
  </sheetData>
  <mergeCells count="10">
    <mergeCell ref="H8:H9"/>
    <mergeCell ref="I8:I9"/>
    <mergeCell ref="B2:I2"/>
    <mergeCell ref="B3:I3"/>
    <mergeCell ref="B8:B9"/>
    <mergeCell ref="C8:C9"/>
    <mergeCell ref="D8:D9"/>
    <mergeCell ref="E8:E9"/>
    <mergeCell ref="F8:F9"/>
    <mergeCell ref="G8:G9"/>
  </mergeCells>
  <hyperlinks>
    <hyperlink ref="A5" location="INDICE!A7" display="VOLVER AL 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H2"/>
    </sheetView>
  </sheetViews>
  <sheetFormatPr baseColWidth="10" defaultColWidth="14.42578125" defaultRowHeight="15" customHeight="1" x14ac:dyDescent="0.2"/>
  <cols>
    <col min="1" max="1" width="9.85546875" customWidth="1"/>
    <col min="2" max="7" width="14.7109375" customWidth="1"/>
    <col min="8" max="8" width="15.7109375" customWidth="1"/>
    <col min="9" max="10" width="10.85546875" customWidth="1"/>
    <col min="11" max="26" width="11.42578125" customWidth="1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3.75" customHeight="1" x14ac:dyDescent="0.2">
      <c r="A2" s="39" t="s">
        <v>28</v>
      </c>
      <c r="B2" s="147" t="s">
        <v>107</v>
      </c>
      <c r="C2" s="148"/>
      <c r="D2" s="148"/>
      <c r="E2" s="148"/>
      <c r="F2" s="148"/>
      <c r="G2" s="148"/>
      <c r="H2" s="14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7.75" customHeight="1" x14ac:dyDescent="0.2">
      <c r="A3" s="39" t="s">
        <v>30</v>
      </c>
      <c r="B3" s="147" t="s">
        <v>108</v>
      </c>
      <c r="C3" s="148"/>
      <c r="D3" s="148"/>
      <c r="E3" s="148"/>
      <c r="F3" s="148"/>
      <c r="G3" s="148"/>
      <c r="H3" s="14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2.5" x14ac:dyDescent="0.2">
      <c r="A5" s="43" t="s">
        <v>32</v>
      </c>
      <c r="B5" s="44"/>
      <c r="C5" s="45"/>
      <c r="D5" s="45"/>
      <c r="E5" s="46"/>
      <c r="F5" s="85"/>
      <c r="G5" s="85"/>
      <c r="H5" s="4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4.5" customHeight="1" x14ac:dyDescent="0.2">
      <c r="A6" s="48"/>
      <c r="B6" s="49"/>
      <c r="C6" s="49"/>
      <c r="D6" s="49"/>
      <c r="E6" s="49"/>
      <c r="F6" s="49"/>
      <c r="G6" s="49"/>
      <c r="H6" s="5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22.5" x14ac:dyDescent="0.2">
      <c r="A7" s="86" t="s">
        <v>33</v>
      </c>
      <c r="B7" s="53" t="s">
        <v>41</v>
      </c>
      <c r="C7" s="53" t="s">
        <v>41</v>
      </c>
      <c r="D7" s="53" t="s">
        <v>41</v>
      </c>
      <c r="E7" s="53" t="s">
        <v>41</v>
      </c>
      <c r="F7" s="53" t="s">
        <v>41</v>
      </c>
      <c r="G7" s="53" t="s">
        <v>41</v>
      </c>
      <c r="H7" s="88" t="s">
        <v>41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3" customHeight="1" x14ac:dyDescent="0.2">
      <c r="A8" s="89"/>
      <c r="B8" s="57"/>
      <c r="C8" s="57"/>
      <c r="D8" s="57"/>
      <c r="E8" s="58"/>
      <c r="F8" s="57"/>
      <c r="G8" s="57"/>
      <c r="H8" s="9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22.5" x14ac:dyDescent="0.2">
      <c r="A9" s="60" t="s">
        <v>35</v>
      </c>
      <c r="B9" s="137" t="s">
        <v>109</v>
      </c>
      <c r="C9" s="137" t="s">
        <v>110</v>
      </c>
      <c r="D9" s="137" t="s">
        <v>111</v>
      </c>
      <c r="E9" s="137" t="s">
        <v>112</v>
      </c>
      <c r="F9" s="138" t="s">
        <v>113</v>
      </c>
      <c r="G9" s="137" t="s">
        <v>114</v>
      </c>
      <c r="H9" s="139" t="s">
        <v>63</v>
      </c>
      <c r="I9" s="3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2.75" customHeight="1" x14ac:dyDescent="0.2">
      <c r="A10" s="65">
        <v>2008</v>
      </c>
      <c r="B10" s="130">
        <v>60.7</v>
      </c>
      <c r="C10" s="140">
        <v>3.9</v>
      </c>
      <c r="D10" s="140">
        <v>0.1</v>
      </c>
      <c r="E10" s="141">
        <v>35.200000000000003</v>
      </c>
      <c r="F10" s="118">
        <v>0.2</v>
      </c>
      <c r="G10" s="140">
        <v>0.3</v>
      </c>
      <c r="H10" s="142">
        <v>100.4</v>
      </c>
      <c r="I10" s="38"/>
      <c r="J10" s="38"/>
      <c r="K10" s="38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2.75" customHeight="1" x14ac:dyDescent="0.2">
      <c r="A11" s="65">
        <v>2009</v>
      </c>
      <c r="B11" s="120">
        <v>61.7</v>
      </c>
      <c r="C11" s="120">
        <v>2.7</v>
      </c>
      <c r="D11" s="120">
        <v>0.1</v>
      </c>
      <c r="E11" s="120">
        <v>35.200000000000003</v>
      </c>
      <c r="F11" s="143">
        <v>0</v>
      </c>
      <c r="G11" s="120">
        <v>0.4</v>
      </c>
      <c r="H11" s="144">
        <v>100.10000000000001</v>
      </c>
      <c r="I11" s="38"/>
      <c r="J11" s="38"/>
      <c r="K11" s="38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.75" customHeight="1" x14ac:dyDescent="0.2">
      <c r="A12" s="65">
        <v>2010</v>
      </c>
      <c r="B12" s="120">
        <v>61.7</v>
      </c>
      <c r="C12" s="120">
        <v>2.1</v>
      </c>
      <c r="D12" s="120">
        <v>0</v>
      </c>
      <c r="E12" s="120">
        <v>35.9</v>
      </c>
      <c r="F12" s="145">
        <v>0.3</v>
      </c>
      <c r="G12" s="120">
        <v>0.4</v>
      </c>
      <c r="H12" s="144">
        <v>100.4</v>
      </c>
      <c r="I12" s="38"/>
      <c r="J12" s="64"/>
      <c r="K12" s="64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.75" customHeight="1" x14ac:dyDescent="0.2">
      <c r="A13" s="65">
        <v>2011</v>
      </c>
      <c r="B13" s="120">
        <v>62.6</v>
      </c>
      <c r="C13" s="120">
        <v>2.5</v>
      </c>
      <c r="D13" s="120">
        <v>0</v>
      </c>
      <c r="E13" s="120">
        <v>34.700000000000003</v>
      </c>
      <c r="F13" s="145">
        <v>0</v>
      </c>
      <c r="G13" s="120">
        <v>0.2</v>
      </c>
      <c r="H13" s="144">
        <v>100</v>
      </c>
      <c r="I13" s="38"/>
      <c r="J13" s="38"/>
      <c r="K13" s="38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2.75" customHeight="1" x14ac:dyDescent="0.2">
      <c r="A14" s="65">
        <v>2012</v>
      </c>
      <c r="B14" s="120">
        <v>66.400000000000006</v>
      </c>
      <c r="C14" s="120">
        <v>1.5</v>
      </c>
      <c r="D14" s="120">
        <v>0</v>
      </c>
      <c r="E14" s="120">
        <v>31.6</v>
      </c>
      <c r="F14" s="145">
        <v>0.1</v>
      </c>
      <c r="G14" s="120">
        <v>0.4</v>
      </c>
      <c r="H14" s="144">
        <v>100</v>
      </c>
      <c r="I14" s="38"/>
      <c r="J14" s="38"/>
      <c r="K14" s="3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2.75" customHeight="1" x14ac:dyDescent="0.2">
      <c r="A15" s="65">
        <v>2013</v>
      </c>
      <c r="B15" s="120">
        <v>65.099999999999994</v>
      </c>
      <c r="C15" s="120">
        <v>1.6</v>
      </c>
      <c r="D15" s="120">
        <v>0</v>
      </c>
      <c r="E15" s="120">
        <v>33</v>
      </c>
      <c r="F15" s="145">
        <v>0</v>
      </c>
      <c r="G15" s="120">
        <v>0.3</v>
      </c>
      <c r="H15" s="144">
        <v>99.999999999999986</v>
      </c>
      <c r="I15" s="38"/>
      <c r="J15" s="64"/>
      <c r="K15" s="64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2.75" customHeight="1" x14ac:dyDescent="0.2">
      <c r="A16" s="65">
        <v>2014</v>
      </c>
      <c r="B16" s="120">
        <v>63.5</v>
      </c>
      <c r="C16" s="120">
        <v>1.8</v>
      </c>
      <c r="D16" s="120">
        <v>0.3</v>
      </c>
      <c r="E16" s="120">
        <v>34.1</v>
      </c>
      <c r="F16" s="145">
        <v>0</v>
      </c>
      <c r="G16" s="120">
        <v>0.4</v>
      </c>
      <c r="H16" s="144">
        <v>100.10000000000001</v>
      </c>
      <c r="I16" s="38"/>
      <c r="J16" s="38"/>
      <c r="K16" s="3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2.75" customHeight="1" x14ac:dyDescent="0.2">
      <c r="A17" s="65">
        <v>2015</v>
      </c>
      <c r="B17" s="120">
        <v>63.5</v>
      </c>
      <c r="C17" s="120">
        <v>1.8</v>
      </c>
      <c r="D17" s="120">
        <v>0.3</v>
      </c>
      <c r="E17" s="120">
        <v>34.1</v>
      </c>
      <c r="F17" s="145">
        <v>0</v>
      </c>
      <c r="G17" s="120">
        <v>0.4</v>
      </c>
      <c r="H17" s="144">
        <v>100.10000000000001</v>
      </c>
      <c r="I17" s="38"/>
      <c r="J17" s="38"/>
      <c r="K17" s="3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2.75" customHeight="1" x14ac:dyDescent="0.2">
      <c r="A18" s="65" t="s">
        <v>115</v>
      </c>
      <c r="B18" s="102" t="e">
        <v>#N/A</v>
      </c>
      <c r="C18" s="102" t="e">
        <v>#N/A</v>
      </c>
      <c r="D18" s="102" t="e">
        <v>#N/A</v>
      </c>
      <c r="E18" s="102" t="e">
        <v>#N/A</v>
      </c>
      <c r="F18" s="102" t="e">
        <v>#N/A</v>
      </c>
      <c r="G18" s="102" t="e">
        <v>#N/A</v>
      </c>
      <c r="H18" s="144" t="e">
        <v>#N/A</v>
      </c>
      <c r="I18" s="38"/>
      <c r="J18" s="64"/>
      <c r="K18" s="6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2.75" customHeight="1" x14ac:dyDescent="0.2">
      <c r="A19" s="65" t="s">
        <v>25</v>
      </c>
      <c r="B19" s="120">
        <v>71.612866978964462</v>
      </c>
      <c r="C19" s="120">
        <v>3.0697013022740394</v>
      </c>
      <c r="D19" s="120">
        <v>0.19392685412283453</v>
      </c>
      <c r="E19" s="120">
        <v>24.823605993327831</v>
      </c>
      <c r="F19" s="145">
        <v>6.2188331841588299E-2</v>
      </c>
      <c r="G19" s="120">
        <v>0.23771053946924875</v>
      </c>
      <c r="H19" s="144">
        <v>100</v>
      </c>
      <c r="I19" s="38"/>
      <c r="J19" s="38"/>
      <c r="K19" s="38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2.75" customHeight="1" x14ac:dyDescent="0.2">
      <c r="A20" s="65" t="s">
        <v>116</v>
      </c>
      <c r="B20" s="120">
        <v>65.879834964483337</v>
      </c>
      <c r="C20" s="120">
        <v>1.7476054769518696</v>
      </c>
      <c r="D20" s="120">
        <v>0.23510214182691377</v>
      </c>
      <c r="E20" s="120">
        <v>32.054707649713279</v>
      </c>
      <c r="F20" s="145">
        <v>0</v>
      </c>
      <c r="G20" s="120">
        <v>8.2749767024604529E-2</v>
      </c>
      <c r="H20" s="144">
        <v>100</v>
      </c>
      <c r="I20" s="38"/>
      <c r="J20" s="38"/>
      <c r="K20" s="38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.75" customHeight="1" x14ac:dyDescent="0.2">
      <c r="A21" s="65" t="s">
        <v>117</v>
      </c>
      <c r="B21" s="120">
        <v>67.404308181378028</v>
      </c>
      <c r="C21" s="120">
        <v>0.99400280473525737</v>
      </c>
      <c r="D21" s="120">
        <v>0.17997372730797498</v>
      </c>
      <c r="E21" s="120">
        <v>30.89163189682278</v>
      </c>
      <c r="F21" s="145">
        <v>0</v>
      </c>
      <c r="G21" s="120">
        <v>0.53008338975596481</v>
      </c>
      <c r="H21" s="144">
        <v>100</v>
      </c>
      <c r="I21" s="38"/>
      <c r="J21" s="64"/>
      <c r="K21" s="64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.75" customHeight="1" x14ac:dyDescent="0.2">
      <c r="A22" s="65" t="s">
        <v>118</v>
      </c>
      <c r="B22" s="120">
        <v>72.169272853625529</v>
      </c>
      <c r="C22" s="120">
        <v>0.7009080426358455</v>
      </c>
      <c r="D22" s="120">
        <v>0.23524021645179982</v>
      </c>
      <c r="E22" s="120">
        <v>26.639318226881681</v>
      </c>
      <c r="F22" s="145">
        <v>0</v>
      </c>
      <c r="G22" s="120">
        <v>0.2552606604051445</v>
      </c>
      <c r="H22" s="144">
        <v>100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.75" customHeight="1" x14ac:dyDescent="0.2">
      <c r="A23" s="65" t="s">
        <v>119</v>
      </c>
      <c r="B23" s="120">
        <v>70.127596610234633</v>
      </c>
      <c r="C23" s="120">
        <v>1.2236976114068294</v>
      </c>
      <c r="D23" s="120">
        <v>0.33090566690366841</v>
      </c>
      <c r="E23" s="120">
        <v>28.10046311420281</v>
      </c>
      <c r="F23" s="145">
        <v>7.7826245700340135E-2</v>
      </c>
      <c r="G23" s="120">
        <v>0.13951075155172082</v>
      </c>
      <c r="H23" s="144">
        <v>100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">
      <c r="A24" s="65" t="s">
        <v>120</v>
      </c>
      <c r="B24" s="120">
        <v>66.37629259277719</v>
      </c>
      <c r="C24" s="120">
        <v>2.2138467024266428</v>
      </c>
      <c r="D24" s="120">
        <v>0.18001403304283145</v>
      </c>
      <c r="E24" s="120">
        <v>30.426205748946561</v>
      </c>
      <c r="F24" s="145">
        <v>0</v>
      </c>
      <c r="G24" s="120">
        <v>0.80364092280676203</v>
      </c>
      <c r="H24" s="144">
        <v>100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65" t="s">
        <v>121</v>
      </c>
      <c r="B25" s="120">
        <v>66.759132605722044</v>
      </c>
      <c r="C25" s="120">
        <v>2.0091254316405691</v>
      </c>
      <c r="D25" s="120">
        <v>0.5188295725203983</v>
      </c>
      <c r="E25" s="120">
        <v>29.669896597572293</v>
      </c>
      <c r="F25" s="145">
        <v>0</v>
      </c>
      <c r="G25" s="120">
        <v>1.0430157925446946</v>
      </c>
      <c r="H25" s="144">
        <v>100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65" t="s">
        <v>122</v>
      </c>
      <c r="B26" s="120">
        <v>68.970356312314564</v>
      </c>
      <c r="C26" s="120">
        <v>1.9940659164416883</v>
      </c>
      <c r="D26" s="120">
        <v>0.55522248994757084</v>
      </c>
      <c r="E26" s="120">
        <v>28.0257525479519</v>
      </c>
      <c r="F26" s="145">
        <v>0</v>
      </c>
      <c r="G26" s="120">
        <v>0.45460273334427997</v>
      </c>
      <c r="H26" s="144">
        <v>100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65" t="s">
        <v>123</v>
      </c>
      <c r="B27" s="120">
        <v>66.173721668048131</v>
      </c>
      <c r="C27" s="120">
        <v>1.9868332047141317</v>
      </c>
      <c r="D27" s="120">
        <v>0.28296224311887269</v>
      </c>
      <c r="E27" s="120">
        <v>31.373938891588303</v>
      </c>
      <c r="F27" s="145">
        <v>0</v>
      </c>
      <c r="G27" s="120">
        <v>0.18254399253055897</v>
      </c>
      <c r="H27" s="144">
        <v>100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65" t="s">
        <v>124</v>
      </c>
      <c r="B28" s="120">
        <v>68.345111784406825</v>
      </c>
      <c r="C28" s="120">
        <v>1.447628026504366</v>
      </c>
      <c r="D28" s="120">
        <v>0.24862098984607547</v>
      </c>
      <c r="E28" s="120">
        <v>29.766281063367938</v>
      </c>
      <c r="F28" s="145">
        <v>0</v>
      </c>
      <c r="G28" s="120">
        <v>0.19235813587479234</v>
      </c>
      <c r="H28" s="144">
        <v>100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65" t="s">
        <v>125</v>
      </c>
      <c r="B29" s="120">
        <v>71.246546541987982</v>
      </c>
      <c r="C29" s="120">
        <v>2.5470201590867689</v>
      </c>
      <c r="D29" s="120">
        <v>0.5497070253202988</v>
      </c>
      <c r="E29" s="120">
        <v>24.611580848867572</v>
      </c>
      <c r="F29" s="145">
        <v>0</v>
      </c>
      <c r="G29" s="120">
        <v>1.0451454247373855</v>
      </c>
      <c r="H29" s="144">
        <v>100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65" t="s">
        <v>126</v>
      </c>
      <c r="B30" s="120">
        <v>71.208019898312656</v>
      </c>
      <c r="C30" s="120">
        <v>2.7379109043207657</v>
      </c>
      <c r="D30" s="120">
        <v>0.56162760323006855</v>
      </c>
      <c r="E30" s="120">
        <v>24.941035726860072</v>
      </c>
      <c r="F30" s="145">
        <v>0</v>
      </c>
      <c r="G30" s="120">
        <v>0.55140586727643748</v>
      </c>
      <c r="H30" s="144">
        <v>100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.75" customHeight="1" x14ac:dyDescent="0.2">
      <c r="A31" s="65" t="s">
        <v>127</v>
      </c>
      <c r="B31" s="120">
        <v>68.064457509757972</v>
      </c>
      <c r="C31" s="120">
        <v>1.1378306447643891</v>
      </c>
      <c r="D31" s="120">
        <v>0.86525101933422421</v>
      </c>
      <c r="E31" s="120">
        <v>29.227161045342864</v>
      </c>
      <c r="F31" s="145">
        <v>0</v>
      </c>
      <c r="G31" s="120">
        <v>0.89591622719511788</v>
      </c>
      <c r="H31" s="144">
        <v>100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2.75" customHeight="1" x14ac:dyDescent="0.2">
      <c r="A32" s="65" t="s">
        <v>128</v>
      </c>
      <c r="B32" s="120">
        <v>67.916693369926236</v>
      </c>
      <c r="C32" s="120">
        <v>1.1611205567346876</v>
      </c>
      <c r="D32" s="120">
        <v>0.43579719596925293</v>
      </c>
      <c r="E32" s="120">
        <v>29.972932319489111</v>
      </c>
      <c r="F32" s="145">
        <v>0.1179969916421939</v>
      </c>
      <c r="G32" s="120">
        <v>0.3954595662385349</v>
      </c>
      <c r="H32" s="144">
        <v>100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65" t="s">
        <v>129</v>
      </c>
      <c r="B33" s="120">
        <v>69.438037363836472</v>
      </c>
      <c r="C33" s="120">
        <v>2.2668522943201701</v>
      </c>
      <c r="D33" s="120">
        <v>0.19885989502003648</v>
      </c>
      <c r="E33" s="120">
        <v>27.49590803905706</v>
      </c>
      <c r="F33" s="145">
        <v>0</v>
      </c>
      <c r="G33" s="120">
        <v>0.60034240776625958</v>
      </c>
      <c r="H33" s="144">
        <v>100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65" t="s">
        <v>130</v>
      </c>
      <c r="B34" s="120">
        <v>68.87757209759981</v>
      </c>
      <c r="C34" s="120">
        <v>1.0498702449759831</v>
      </c>
      <c r="D34" s="120">
        <v>0.30626692354781404</v>
      </c>
      <c r="E34" s="120">
        <v>28.936121470231456</v>
      </c>
      <c r="F34" s="145">
        <v>0.17012742656917201</v>
      </c>
      <c r="G34" s="120">
        <v>0.66004183707576114</v>
      </c>
      <c r="H34" s="144">
        <v>100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.75" customHeight="1" x14ac:dyDescent="0.2">
      <c r="A35" s="65" t="s">
        <v>131</v>
      </c>
      <c r="B35" s="120">
        <v>68.428301073656996</v>
      </c>
      <c r="C35" s="120">
        <v>0.29961213438512996</v>
      </c>
      <c r="D35" s="120">
        <v>8.4880736007794791E-2</v>
      </c>
      <c r="E35" s="120">
        <v>31.051172028705803</v>
      </c>
      <c r="F35" s="145">
        <v>0.13603402724428038</v>
      </c>
      <c r="G35" s="120">
        <v>0</v>
      </c>
      <c r="H35" s="144">
        <v>100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65" t="s">
        <v>26</v>
      </c>
      <c r="B36" s="120">
        <v>62.881185378043128</v>
      </c>
      <c r="C36" s="120">
        <v>1.2733611647289431</v>
      </c>
      <c r="D36" s="120">
        <v>0.15299786027442352</v>
      </c>
      <c r="E36" s="120">
        <v>35.189320824168426</v>
      </c>
      <c r="F36" s="145">
        <v>2.6559530756684772E-2</v>
      </c>
      <c r="G36" s="120">
        <v>0.47657524202840001</v>
      </c>
      <c r="H36" s="144">
        <v>100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65" t="s">
        <v>132</v>
      </c>
      <c r="B37" s="120">
        <v>65</v>
      </c>
      <c r="C37" s="120">
        <v>1.3</v>
      </c>
      <c r="D37" s="120">
        <v>0.4</v>
      </c>
      <c r="E37" s="120">
        <v>32.9</v>
      </c>
      <c r="F37" s="145">
        <v>0.4</v>
      </c>
      <c r="G37" s="146" t="s">
        <v>133</v>
      </c>
      <c r="H37" s="144">
        <v>100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65" t="s">
        <v>134</v>
      </c>
      <c r="B38" s="120">
        <v>64.8</v>
      </c>
      <c r="C38" s="120">
        <v>3</v>
      </c>
      <c r="D38" s="120">
        <v>0.6</v>
      </c>
      <c r="E38" s="120">
        <v>31.2</v>
      </c>
      <c r="F38" s="145">
        <v>0.1</v>
      </c>
      <c r="G38" s="120">
        <v>0.3</v>
      </c>
      <c r="H38" s="144">
        <f>SUM(B38:G38)</f>
        <v>99.999999999999986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81"/>
      <c r="C107" s="81"/>
      <c r="D107" s="81"/>
      <c r="E107" s="81"/>
      <c r="F107" s="81"/>
      <c r="G107" s="81"/>
      <c r="H107" s="8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82"/>
      <c r="C155" s="82"/>
      <c r="D155" s="83"/>
      <c r="E155" s="83"/>
      <c r="F155" s="83"/>
      <c r="G155" s="83"/>
      <c r="H155" s="84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82"/>
      <c r="C156" s="82"/>
      <c r="D156" s="83"/>
      <c r="E156" s="83"/>
      <c r="F156" s="83"/>
      <c r="G156" s="83"/>
      <c r="H156" s="84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82"/>
      <c r="C157" s="82"/>
      <c r="D157" s="83"/>
      <c r="E157" s="83"/>
      <c r="F157" s="83"/>
      <c r="G157" s="83"/>
      <c r="H157" s="8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82"/>
      <c r="C158" s="82"/>
      <c r="D158" s="82"/>
      <c r="E158" s="83"/>
      <c r="F158" s="83"/>
      <c r="G158" s="83"/>
      <c r="H158" s="84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82"/>
      <c r="C159" s="82"/>
      <c r="D159" s="82"/>
      <c r="E159" s="83"/>
      <c r="F159" s="83"/>
      <c r="G159" s="83"/>
      <c r="H159" s="84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82"/>
      <c r="C160" s="82"/>
      <c r="D160" s="82"/>
      <c r="E160" s="83"/>
      <c r="F160" s="83"/>
      <c r="G160" s="83"/>
      <c r="H160" s="8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82"/>
      <c r="C161" s="82"/>
      <c r="D161" s="82"/>
      <c r="E161" s="83"/>
      <c r="F161" s="83"/>
      <c r="G161" s="83"/>
      <c r="H161" s="8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82"/>
      <c r="C162" s="82"/>
      <c r="D162" s="82"/>
      <c r="E162" s="83"/>
      <c r="F162" s="83"/>
      <c r="G162" s="83"/>
      <c r="H162" s="8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82"/>
      <c r="C163" s="82"/>
      <c r="D163" s="82"/>
      <c r="E163" s="83"/>
      <c r="F163" s="83"/>
      <c r="G163" s="83"/>
      <c r="H163" s="8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82"/>
      <c r="C164" s="82"/>
      <c r="D164" s="82"/>
      <c r="E164" s="83"/>
      <c r="F164" s="83"/>
      <c r="G164" s="83"/>
      <c r="H164" s="8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82"/>
      <c r="C165" s="82"/>
      <c r="D165" s="82"/>
      <c r="E165" s="83"/>
      <c r="F165" s="83"/>
      <c r="G165" s="83"/>
      <c r="H165" s="8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82"/>
      <c r="C166" s="82"/>
      <c r="D166" s="82"/>
      <c r="E166" s="83"/>
      <c r="F166" s="83"/>
      <c r="G166" s="83"/>
      <c r="H166" s="8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82"/>
      <c r="C167" s="82"/>
      <c r="D167" s="82"/>
      <c r="E167" s="83"/>
      <c r="F167" s="83"/>
      <c r="G167" s="83"/>
      <c r="H167" s="8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82"/>
      <c r="C168" s="82"/>
      <c r="D168" s="82"/>
      <c r="E168" s="83"/>
      <c r="F168" s="83"/>
      <c r="G168" s="83"/>
      <c r="H168" s="8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82"/>
      <c r="C169" s="82"/>
      <c r="D169" s="82"/>
      <c r="E169" s="83"/>
      <c r="F169" s="83"/>
      <c r="G169" s="83"/>
      <c r="H169" s="8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82"/>
      <c r="C170" s="82"/>
      <c r="D170" s="82"/>
      <c r="E170" s="83"/>
      <c r="F170" s="83"/>
      <c r="G170" s="83"/>
      <c r="H170" s="8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82"/>
      <c r="C171" s="82"/>
      <c r="D171" s="82"/>
      <c r="E171" s="83"/>
      <c r="F171" s="83"/>
      <c r="G171" s="83"/>
      <c r="H171" s="8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82"/>
      <c r="C172" s="82"/>
      <c r="D172" s="82"/>
      <c r="E172" s="83"/>
      <c r="F172" s="83"/>
      <c r="G172" s="83"/>
      <c r="H172" s="8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82"/>
      <c r="C173" s="82"/>
      <c r="D173" s="82"/>
      <c r="E173" s="83"/>
      <c r="F173" s="83"/>
      <c r="G173" s="83"/>
      <c r="H173" s="8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82"/>
      <c r="C174" s="82"/>
      <c r="D174" s="82"/>
      <c r="E174" s="83"/>
      <c r="F174" s="83"/>
      <c r="G174" s="83"/>
      <c r="H174" s="8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82"/>
      <c r="C175" s="82"/>
      <c r="D175" s="82"/>
      <c r="E175" s="83"/>
      <c r="F175" s="83"/>
      <c r="G175" s="83"/>
      <c r="H175" s="8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82"/>
      <c r="C176" s="82"/>
      <c r="D176" s="82"/>
      <c r="E176" s="83"/>
      <c r="F176" s="83"/>
      <c r="G176" s="83"/>
      <c r="H176" s="8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82"/>
      <c r="C177" s="82"/>
      <c r="D177" s="82"/>
      <c r="E177" s="83"/>
      <c r="F177" s="83"/>
      <c r="G177" s="83"/>
      <c r="H177" s="8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82"/>
      <c r="C178" s="82"/>
      <c r="D178" s="82"/>
      <c r="E178" s="83"/>
      <c r="F178" s="83"/>
      <c r="G178" s="83"/>
      <c r="H178" s="8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82"/>
      <c r="C179" s="82"/>
      <c r="D179" s="82"/>
      <c r="E179" s="83"/>
      <c r="F179" s="83"/>
      <c r="G179" s="83"/>
      <c r="H179" s="8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82"/>
      <c r="C180" s="82"/>
      <c r="D180" s="82"/>
      <c r="E180" s="83"/>
      <c r="F180" s="83"/>
      <c r="G180" s="83"/>
      <c r="H180" s="8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82"/>
      <c r="C181" s="82"/>
      <c r="D181" s="82"/>
      <c r="E181" s="83"/>
      <c r="F181" s="83"/>
      <c r="G181" s="83"/>
      <c r="H181" s="8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82"/>
      <c r="C182" s="82"/>
      <c r="D182" s="82"/>
      <c r="E182" s="83"/>
      <c r="F182" s="83"/>
      <c r="G182" s="83"/>
      <c r="H182" s="8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82"/>
      <c r="C183" s="82"/>
      <c r="D183" s="82"/>
      <c r="E183" s="83"/>
      <c r="F183" s="83"/>
      <c r="G183" s="83"/>
      <c r="H183" s="8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82"/>
      <c r="C184" s="82"/>
      <c r="D184" s="82"/>
      <c r="E184" s="83"/>
      <c r="F184" s="83"/>
      <c r="G184" s="83"/>
      <c r="H184" s="8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82"/>
      <c r="C185" s="82"/>
      <c r="D185" s="82"/>
      <c r="E185" s="83"/>
      <c r="F185" s="83"/>
      <c r="G185" s="83"/>
      <c r="H185" s="8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82"/>
      <c r="C186" s="82"/>
      <c r="D186" s="82"/>
      <c r="E186" s="83"/>
      <c r="F186" s="83"/>
      <c r="G186" s="83"/>
      <c r="H186" s="8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82"/>
      <c r="C187" s="82"/>
      <c r="D187" s="82"/>
      <c r="E187" s="83"/>
      <c r="F187" s="83"/>
      <c r="G187" s="83"/>
      <c r="H187" s="8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82"/>
      <c r="C188" s="82"/>
      <c r="D188" s="82"/>
      <c r="E188" s="83"/>
      <c r="F188" s="83"/>
      <c r="G188" s="83"/>
      <c r="H188" s="8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82"/>
      <c r="C189" s="82"/>
      <c r="D189" s="82"/>
      <c r="E189" s="83"/>
      <c r="F189" s="83"/>
      <c r="G189" s="83"/>
      <c r="H189" s="8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82"/>
      <c r="C190" s="82"/>
      <c r="D190" s="82"/>
      <c r="E190" s="83"/>
      <c r="F190" s="83"/>
      <c r="G190" s="83"/>
      <c r="H190" s="8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82"/>
      <c r="C191" s="82"/>
      <c r="D191" s="82"/>
      <c r="E191" s="83"/>
      <c r="F191" s="83"/>
      <c r="G191" s="83"/>
      <c r="H191" s="8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82"/>
      <c r="C192" s="82"/>
      <c r="D192" s="82"/>
      <c r="E192" s="83"/>
      <c r="F192" s="83"/>
      <c r="G192" s="83"/>
      <c r="H192" s="8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82"/>
      <c r="C193" s="82"/>
      <c r="D193" s="82"/>
      <c r="E193" s="83"/>
      <c r="F193" s="83"/>
      <c r="G193" s="83"/>
      <c r="H193" s="8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82"/>
      <c r="C194" s="82"/>
      <c r="D194" s="82"/>
      <c r="E194" s="83"/>
      <c r="F194" s="83"/>
      <c r="G194" s="83"/>
      <c r="H194" s="8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82"/>
      <c r="C195" s="82"/>
      <c r="D195" s="82"/>
      <c r="E195" s="83"/>
      <c r="F195" s="83"/>
      <c r="G195" s="83"/>
      <c r="H195" s="8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82"/>
      <c r="C196" s="82"/>
      <c r="D196" s="82"/>
      <c r="E196" s="83"/>
      <c r="F196" s="83"/>
      <c r="G196" s="83"/>
      <c r="H196" s="8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82"/>
      <c r="C197" s="82"/>
      <c r="D197" s="82"/>
      <c r="E197" s="83"/>
      <c r="F197" s="83"/>
      <c r="G197" s="83"/>
      <c r="H197" s="8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82"/>
      <c r="C198" s="82"/>
      <c r="D198" s="82"/>
      <c r="E198" s="83"/>
      <c r="F198" s="83"/>
      <c r="G198" s="83"/>
      <c r="H198" s="8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82"/>
      <c r="C199" s="82"/>
      <c r="D199" s="82"/>
      <c r="E199" s="83"/>
      <c r="F199" s="83"/>
      <c r="G199" s="83"/>
      <c r="H199" s="8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82"/>
      <c r="C200" s="82"/>
      <c r="D200" s="82"/>
      <c r="E200" s="83"/>
      <c r="F200" s="83"/>
      <c r="G200" s="83"/>
      <c r="H200" s="8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82"/>
      <c r="C201" s="82"/>
      <c r="D201" s="82"/>
      <c r="E201" s="83"/>
      <c r="F201" s="83"/>
      <c r="G201" s="83"/>
      <c r="H201" s="8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82"/>
      <c r="C202" s="82"/>
      <c r="D202" s="82"/>
      <c r="E202" s="83"/>
      <c r="F202" s="83"/>
      <c r="G202" s="83"/>
      <c r="H202" s="8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82"/>
      <c r="C203" s="82"/>
      <c r="D203" s="82"/>
      <c r="E203" s="83"/>
      <c r="F203" s="83"/>
      <c r="G203" s="83"/>
      <c r="H203" s="8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82"/>
      <c r="C204" s="82"/>
      <c r="D204" s="82"/>
      <c r="E204" s="83"/>
      <c r="F204" s="83"/>
      <c r="G204" s="83"/>
      <c r="H204" s="8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82"/>
      <c r="C205" s="82"/>
      <c r="D205" s="82"/>
      <c r="E205" s="83"/>
      <c r="F205" s="83"/>
      <c r="G205" s="83"/>
      <c r="H205" s="8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82"/>
      <c r="C206" s="82"/>
      <c r="D206" s="82"/>
      <c r="E206" s="83"/>
      <c r="F206" s="83"/>
      <c r="G206" s="83"/>
      <c r="H206" s="8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82"/>
      <c r="C207" s="82"/>
      <c r="D207" s="82"/>
      <c r="E207" s="83"/>
      <c r="F207" s="83"/>
      <c r="G207" s="83"/>
      <c r="H207" s="8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82"/>
      <c r="C208" s="82"/>
      <c r="D208" s="82"/>
      <c r="E208" s="83"/>
      <c r="F208" s="83"/>
      <c r="G208" s="83"/>
      <c r="H208" s="8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82"/>
      <c r="C209" s="82"/>
      <c r="D209" s="82"/>
      <c r="E209" s="83"/>
      <c r="F209" s="83"/>
      <c r="G209" s="83"/>
      <c r="H209" s="8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82"/>
      <c r="C210" s="82"/>
      <c r="D210" s="82"/>
      <c r="E210" s="83"/>
      <c r="F210" s="83"/>
      <c r="G210" s="83"/>
      <c r="H210" s="8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82"/>
      <c r="C211" s="82"/>
      <c r="D211" s="82"/>
      <c r="E211" s="83"/>
      <c r="F211" s="83"/>
      <c r="G211" s="83"/>
      <c r="H211" s="8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82"/>
      <c r="C212" s="82"/>
      <c r="D212" s="82"/>
      <c r="E212" s="83"/>
      <c r="F212" s="83"/>
      <c r="G212" s="83"/>
      <c r="H212" s="8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82"/>
      <c r="C213" s="82"/>
      <c r="D213" s="82"/>
      <c r="E213" s="83"/>
      <c r="F213" s="83"/>
      <c r="G213" s="83"/>
      <c r="H213" s="8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82"/>
      <c r="C214" s="82"/>
      <c r="D214" s="82"/>
      <c r="E214" s="83"/>
      <c r="F214" s="83"/>
      <c r="G214" s="83"/>
      <c r="H214" s="8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82"/>
      <c r="C215" s="82"/>
      <c r="D215" s="82"/>
      <c r="E215" s="83"/>
      <c r="F215" s="83"/>
      <c r="G215" s="83"/>
      <c r="H215" s="8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82"/>
      <c r="C216" s="82"/>
      <c r="D216" s="82"/>
      <c r="E216" s="83"/>
      <c r="F216" s="83"/>
      <c r="G216" s="83"/>
      <c r="H216" s="8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82"/>
      <c r="C217" s="82"/>
      <c r="D217" s="82"/>
      <c r="E217" s="83"/>
      <c r="F217" s="83"/>
      <c r="G217" s="83"/>
      <c r="H217" s="8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2.75" customHeight="1" x14ac:dyDescent="0.2">
      <c r="A218" s="72"/>
      <c r="B218" s="82"/>
      <c r="C218" s="82"/>
      <c r="D218" s="82"/>
      <c r="E218" s="83"/>
      <c r="F218" s="83"/>
      <c r="G218" s="83"/>
      <c r="H218" s="8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2.75" customHeight="1" x14ac:dyDescent="0.2">
      <c r="A219" s="72"/>
      <c r="B219" s="82"/>
      <c r="C219" s="82"/>
      <c r="D219" s="82"/>
      <c r="E219" s="83"/>
      <c r="F219" s="83"/>
      <c r="G219" s="83"/>
      <c r="H219" s="8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2.75" customHeight="1" x14ac:dyDescent="0.2">
      <c r="A220" s="72"/>
      <c r="B220" s="82"/>
      <c r="C220" s="82"/>
      <c r="D220" s="82"/>
      <c r="E220" s="83"/>
      <c r="F220" s="83"/>
      <c r="G220" s="83"/>
      <c r="H220" s="8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2.75" customHeight="1" x14ac:dyDescent="0.2">
      <c r="A221" s="72"/>
      <c r="B221" s="82"/>
      <c r="C221" s="82"/>
      <c r="D221" s="82"/>
      <c r="E221" s="83"/>
      <c r="F221" s="83"/>
      <c r="G221" s="83"/>
      <c r="H221" s="8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2.75" customHeight="1" x14ac:dyDescent="0.2">
      <c r="A222" s="72"/>
      <c r="B222" s="82"/>
      <c r="C222" s="82"/>
      <c r="D222" s="82"/>
      <c r="E222" s="83"/>
      <c r="F222" s="83"/>
      <c r="G222" s="83"/>
      <c r="H222" s="8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2.75" customHeight="1" x14ac:dyDescent="0.2">
      <c r="A223" s="72"/>
      <c r="B223" s="82"/>
      <c r="C223" s="82"/>
      <c r="D223" s="82"/>
      <c r="E223" s="83"/>
      <c r="F223" s="83"/>
      <c r="G223" s="83"/>
      <c r="H223" s="8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2.75" customHeight="1" x14ac:dyDescent="0.2">
      <c r="A224" s="72"/>
      <c r="B224" s="82"/>
      <c r="C224" s="82"/>
      <c r="D224" s="82"/>
      <c r="E224" s="83"/>
      <c r="F224" s="83"/>
      <c r="G224" s="83"/>
      <c r="H224" s="8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2.75" customHeight="1" x14ac:dyDescent="0.2">
      <c r="A225" s="72"/>
      <c r="B225" s="82"/>
      <c r="C225" s="82"/>
      <c r="D225" s="82"/>
      <c r="E225" s="83"/>
      <c r="F225" s="83"/>
      <c r="G225" s="83"/>
      <c r="H225" s="8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2.75" customHeight="1" x14ac:dyDescent="0.2">
      <c r="A226" s="72"/>
      <c r="B226" s="82"/>
      <c r="C226" s="82"/>
      <c r="D226" s="82"/>
      <c r="E226" s="83"/>
      <c r="F226" s="83"/>
      <c r="G226" s="83"/>
      <c r="H226" s="8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2.75" customHeight="1" x14ac:dyDescent="0.2">
      <c r="A227" s="72"/>
      <c r="B227" s="82"/>
      <c r="C227" s="82"/>
      <c r="D227" s="82"/>
      <c r="E227" s="83"/>
      <c r="F227" s="83"/>
      <c r="G227" s="83"/>
      <c r="H227" s="8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2.75" customHeight="1" x14ac:dyDescent="0.2">
      <c r="A228" s="72"/>
      <c r="B228" s="82"/>
      <c r="C228" s="82"/>
      <c r="D228" s="82"/>
      <c r="E228" s="83"/>
      <c r="F228" s="83"/>
      <c r="G228" s="83"/>
      <c r="H228" s="8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2.75" customHeight="1" x14ac:dyDescent="0.2">
      <c r="A229" s="72"/>
      <c r="B229" s="82"/>
      <c r="C229" s="82"/>
      <c r="D229" s="82"/>
      <c r="E229" s="83"/>
      <c r="F229" s="83"/>
      <c r="G229" s="83"/>
      <c r="H229" s="8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2.75" customHeight="1" x14ac:dyDescent="0.2">
      <c r="A230" s="72"/>
      <c r="B230" s="82"/>
      <c r="C230" s="82"/>
      <c r="D230" s="82"/>
      <c r="E230" s="83"/>
      <c r="F230" s="83"/>
      <c r="G230" s="83"/>
      <c r="H230" s="8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2.75" customHeight="1" x14ac:dyDescent="0.2">
      <c r="A231" s="72"/>
      <c r="B231" s="82"/>
      <c r="C231" s="82"/>
      <c r="D231" s="82"/>
      <c r="E231" s="83"/>
      <c r="F231" s="83"/>
      <c r="G231" s="83"/>
      <c r="H231" s="8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2.75" customHeight="1" x14ac:dyDescent="0.2">
      <c r="A232" s="72"/>
      <c r="B232" s="82"/>
      <c r="C232" s="82"/>
      <c r="D232" s="82"/>
      <c r="E232" s="83"/>
      <c r="F232" s="83"/>
      <c r="G232" s="83"/>
      <c r="H232" s="8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2.75" customHeight="1" x14ac:dyDescent="0.2">
      <c r="A233" s="72"/>
      <c r="B233" s="82"/>
      <c r="C233" s="82"/>
      <c r="D233" s="82"/>
      <c r="E233" s="83"/>
      <c r="F233" s="83"/>
      <c r="G233" s="83"/>
      <c r="H233" s="8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2.75" customHeight="1" x14ac:dyDescent="0.2">
      <c r="A234" s="72"/>
      <c r="B234" s="82"/>
      <c r="C234" s="82"/>
      <c r="D234" s="82"/>
      <c r="E234" s="83"/>
      <c r="F234" s="83"/>
      <c r="G234" s="83"/>
      <c r="H234" s="8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2.75" customHeight="1" x14ac:dyDescent="0.2">
      <c r="A235" s="72"/>
      <c r="B235" s="82"/>
      <c r="C235" s="82"/>
      <c r="D235" s="82"/>
      <c r="E235" s="83"/>
      <c r="F235" s="83"/>
      <c r="G235" s="83"/>
      <c r="H235" s="8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2.75" customHeight="1" x14ac:dyDescent="0.2">
      <c r="A236" s="72"/>
      <c r="B236" s="82"/>
      <c r="C236" s="82"/>
      <c r="D236" s="82"/>
      <c r="E236" s="83"/>
      <c r="F236" s="83"/>
      <c r="G236" s="83"/>
      <c r="H236" s="8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2.75" customHeight="1" x14ac:dyDescent="0.2">
      <c r="A237" s="72"/>
      <c r="B237" s="82"/>
      <c r="C237" s="82"/>
      <c r="D237" s="82"/>
      <c r="E237" s="83"/>
      <c r="F237" s="83"/>
      <c r="G237" s="83"/>
      <c r="H237" s="8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2.75" customHeight="1" x14ac:dyDescent="0.2">
      <c r="A238" s="72"/>
      <c r="B238" s="82"/>
      <c r="C238" s="82"/>
      <c r="D238" s="82"/>
      <c r="E238" s="83"/>
      <c r="F238" s="83"/>
      <c r="G238" s="83"/>
      <c r="H238" s="8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">
    <mergeCell ref="B2:H2"/>
    <mergeCell ref="B3:H3"/>
  </mergeCells>
  <conditionalFormatting sqref="H155">
    <cfRule type="cellIs" dxfId="1" priority="1" stopIfTrue="1" operator="equal">
      <formula>1</formula>
    </cfRule>
  </conditionalFormatting>
  <conditionalFormatting sqref="H156">
    <cfRule type="cellIs" dxfId="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Y2"/>
    </sheetView>
  </sheetViews>
  <sheetFormatPr baseColWidth="10" defaultColWidth="14.42578125" defaultRowHeight="15" customHeight="1" x14ac:dyDescent="0.2"/>
  <cols>
    <col min="1" max="1" width="14.42578125" style="161"/>
    <col min="2" max="25" width="10.140625" style="161" customWidth="1"/>
    <col min="26" max="16384" width="14.42578125" style="161"/>
  </cols>
  <sheetData>
    <row r="1" spans="1:25" ht="8.25" customHeight="1" x14ac:dyDescent="0.2">
      <c r="A1" s="19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71"/>
    </row>
    <row r="2" spans="1:25" ht="15" customHeight="1" x14ac:dyDescent="0.2">
      <c r="A2" s="39" t="s">
        <v>28</v>
      </c>
      <c r="B2" s="202" t="s">
        <v>135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25" ht="15" customHeight="1" x14ac:dyDescent="0.2">
      <c r="A3" s="39" t="s">
        <v>30</v>
      </c>
      <c r="B3" s="202" t="s">
        <v>136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8"/>
    </row>
    <row r="4" spans="1:25" ht="8.25" customHeight="1" x14ac:dyDescent="0.2">
      <c r="A4" s="197"/>
      <c r="B4" s="199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74"/>
    </row>
    <row r="5" spans="1:25" ht="15" customHeight="1" x14ac:dyDescent="0.2">
      <c r="A5" s="43" t="s">
        <v>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71"/>
    </row>
    <row r="6" spans="1:25" ht="6.75" customHeight="1" x14ac:dyDescent="0.2">
      <c r="A6" s="48"/>
      <c r="B6" s="200"/>
      <c r="C6" s="166"/>
      <c r="D6" s="166"/>
      <c r="E6" s="166"/>
      <c r="F6" s="200"/>
      <c r="G6" s="166"/>
      <c r="H6" s="166"/>
      <c r="I6" s="166"/>
      <c r="J6" s="200"/>
      <c r="K6" s="166"/>
      <c r="L6" s="166"/>
      <c r="M6" s="166"/>
      <c r="N6" s="200"/>
      <c r="O6" s="166"/>
      <c r="P6" s="166"/>
      <c r="Q6" s="166"/>
      <c r="R6" s="200"/>
      <c r="S6" s="166"/>
      <c r="T6" s="166"/>
      <c r="U6" s="166"/>
      <c r="V6" s="201"/>
      <c r="W6" s="166"/>
      <c r="X6" s="166"/>
      <c r="Y6" s="174"/>
    </row>
    <row r="7" spans="1:25" ht="22.5" x14ac:dyDescent="0.2">
      <c r="A7" s="51" t="s">
        <v>33</v>
      </c>
      <c r="B7" s="200"/>
      <c r="C7" s="166"/>
      <c r="D7" s="166"/>
      <c r="E7" s="166"/>
      <c r="F7" s="200"/>
      <c r="G7" s="166"/>
      <c r="H7" s="166"/>
      <c r="I7" s="166"/>
      <c r="J7" s="200"/>
      <c r="K7" s="166"/>
      <c r="L7" s="166"/>
      <c r="M7" s="166"/>
      <c r="N7" s="200"/>
      <c r="O7" s="166"/>
      <c r="P7" s="166"/>
      <c r="Q7" s="166"/>
      <c r="R7" s="200"/>
      <c r="S7" s="166"/>
      <c r="T7" s="166"/>
      <c r="U7" s="166"/>
      <c r="V7" s="201"/>
      <c r="W7" s="166"/>
      <c r="X7" s="166"/>
      <c r="Y7" s="174"/>
    </row>
    <row r="8" spans="1:25" ht="15" customHeight="1" x14ac:dyDescent="0.2">
      <c r="A8" s="55"/>
      <c r="B8" s="203" t="s">
        <v>109</v>
      </c>
      <c r="C8" s="204"/>
      <c r="D8" s="204"/>
      <c r="E8" s="204"/>
      <c r="F8" s="203" t="s">
        <v>137</v>
      </c>
      <c r="G8" s="204"/>
      <c r="H8" s="204"/>
      <c r="I8" s="204"/>
      <c r="J8" s="203" t="s">
        <v>138</v>
      </c>
      <c r="K8" s="204"/>
      <c r="L8" s="204"/>
      <c r="M8" s="204"/>
      <c r="N8" s="203" t="s">
        <v>139</v>
      </c>
      <c r="O8" s="204"/>
      <c r="P8" s="204"/>
      <c r="Q8" s="204"/>
      <c r="R8" s="203" t="s">
        <v>140</v>
      </c>
      <c r="S8" s="204"/>
      <c r="T8" s="204"/>
      <c r="U8" s="204"/>
      <c r="V8" s="205" t="s">
        <v>141</v>
      </c>
      <c r="W8" s="204"/>
      <c r="X8" s="204"/>
      <c r="Y8" s="206"/>
    </row>
    <row r="9" spans="1:25" s="211" customFormat="1" ht="23.25" thickBot="1" x14ac:dyDescent="0.25">
      <c r="A9" s="60" t="s">
        <v>35</v>
      </c>
      <c r="B9" s="209" t="s">
        <v>142</v>
      </c>
      <c r="C9" s="209" t="s">
        <v>143</v>
      </c>
      <c r="D9" s="209" t="s">
        <v>144</v>
      </c>
      <c r="E9" s="209" t="s">
        <v>145</v>
      </c>
      <c r="F9" s="209" t="s">
        <v>142</v>
      </c>
      <c r="G9" s="209" t="s">
        <v>143</v>
      </c>
      <c r="H9" s="209" t="s">
        <v>144</v>
      </c>
      <c r="I9" s="209" t="s">
        <v>145</v>
      </c>
      <c r="J9" s="209" t="s">
        <v>142</v>
      </c>
      <c r="K9" s="209" t="s">
        <v>143</v>
      </c>
      <c r="L9" s="209" t="s">
        <v>144</v>
      </c>
      <c r="M9" s="209" t="s">
        <v>145</v>
      </c>
      <c r="N9" s="209" t="s">
        <v>142</v>
      </c>
      <c r="O9" s="209" t="s">
        <v>143</v>
      </c>
      <c r="P9" s="209" t="s">
        <v>144</v>
      </c>
      <c r="Q9" s="209" t="s">
        <v>145</v>
      </c>
      <c r="R9" s="209" t="s">
        <v>142</v>
      </c>
      <c r="S9" s="209" t="s">
        <v>143</v>
      </c>
      <c r="T9" s="209" t="s">
        <v>144</v>
      </c>
      <c r="U9" s="209" t="s">
        <v>145</v>
      </c>
      <c r="V9" s="209" t="s">
        <v>142</v>
      </c>
      <c r="W9" s="209" t="s">
        <v>143</v>
      </c>
      <c r="X9" s="209" t="s">
        <v>144</v>
      </c>
      <c r="Y9" s="210" t="s">
        <v>145</v>
      </c>
    </row>
    <row r="10" spans="1:25" ht="15" customHeight="1" x14ac:dyDescent="0.2">
      <c r="A10" s="65" t="s">
        <v>171</v>
      </c>
      <c r="B10" s="66">
        <v>114149</v>
      </c>
      <c r="C10" s="66">
        <v>6408</v>
      </c>
      <c r="D10" s="66">
        <v>135167</v>
      </c>
      <c r="E10" s="66">
        <v>30800</v>
      </c>
      <c r="F10" s="66">
        <v>9556</v>
      </c>
      <c r="G10" s="66">
        <v>525</v>
      </c>
      <c r="H10" s="66">
        <v>7994</v>
      </c>
      <c r="I10" s="66">
        <v>2932</v>
      </c>
      <c r="J10" s="66" t="e">
        <v>#N/A</v>
      </c>
      <c r="K10" s="66" t="e">
        <v>#N/A</v>
      </c>
      <c r="L10" s="66" t="e">
        <v>#N/A</v>
      </c>
      <c r="M10" s="66" t="e">
        <v>#N/A</v>
      </c>
      <c r="N10" s="66">
        <v>61543</v>
      </c>
      <c r="O10" s="66">
        <v>18070</v>
      </c>
      <c r="P10" s="66">
        <v>67285</v>
      </c>
      <c r="Q10" s="66">
        <v>40532</v>
      </c>
      <c r="R10" s="66">
        <v>270</v>
      </c>
      <c r="S10" s="66">
        <v>0</v>
      </c>
      <c r="T10" s="66">
        <v>584</v>
      </c>
      <c r="U10" s="66">
        <v>0</v>
      </c>
      <c r="V10" s="66" t="e">
        <v>#N/A</v>
      </c>
      <c r="W10" s="66" t="e">
        <v>#N/A</v>
      </c>
      <c r="X10" s="66" t="e">
        <v>#N/A</v>
      </c>
      <c r="Y10" s="178" t="e">
        <v>#N/A</v>
      </c>
    </row>
    <row r="11" spans="1:25" ht="15" customHeight="1" x14ac:dyDescent="0.2">
      <c r="A11" s="65" t="s">
        <v>172</v>
      </c>
      <c r="B11" s="70">
        <v>128323</v>
      </c>
      <c r="C11" s="70">
        <v>9557</v>
      </c>
      <c r="D11" s="70">
        <v>143957</v>
      </c>
      <c r="E11" s="70">
        <v>37497</v>
      </c>
      <c r="F11" s="70">
        <v>8174</v>
      </c>
      <c r="G11" s="70">
        <v>0</v>
      </c>
      <c r="H11" s="70">
        <v>4281</v>
      </c>
      <c r="I11" s="70">
        <v>1423</v>
      </c>
      <c r="J11" s="70" t="e">
        <v>#N/A</v>
      </c>
      <c r="K11" s="70" t="e">
        <v>#N/A</v>
      </c>
      <c r="L11" s="70" t="e">
        <v>#N/A</v>
      </c>
      <c r="M11" s="70" t="e">
        <v>#N/A</v>
      </c>
      <c r="N11" s="70">
        <v>63426</v>
      </c>
      <c r="O11" s="70">
        <v>11369</v>
      </c>
      <c r="P11" s="70">
        <v>64785</v>
      </c>
      <c r="Q11" s="70">
        <v>37325</v>
      </c>
      <c r="R11" s="70">
        <v>590</v>
      </c>
      <c r="S11" s="70">
        <v>0</v>
      </c>
      <c r="T11" s="70">
        <v>1022</v>
      </c>
      <c r="U11" s="70">
        <v>0</v>
      </c>
      <c r="V11" s="70" t="e">
        <v>#N/A</v>
      </c>
      <c r="W11" s="70" t="e">
        <v>#N/A</v>
      </c>
      <c r="X11" s="70" t="e">
        <v>#N/A</v>
      </c>
      <c r="Y11" s="179" t="e">
        <v>#N/A</v>
      </c>
    </row>
    <row r="12" spans="1:25" ht="15" customHeight="1" x14ac:dyDescent="0.2">
      <c r="A12" s="65" t="s">
        <v>173</v>
      </c>
      <c r="B12" s="70">
        <v>146573</v>
      </c>
      <c r="C12" s="70">
        <v>5028</v>
      </c>
      <c r="D12" s="70">
        <v>151327</v>
      </c>
      <c r="E12" s="70">
        <v>39820</v>
      </c>
      <c r="F12" s="70">
        <v>4974</v>
      </c>
      <c r="G12" s="70">
        <v>0</v>
      </c>
      <c r="H12" s="70">
        <v>1777</v>
      </c>
      <c r="I12" s="70">
        <v>0</v>
      </c>
      <c r="J12" s="70" t="e">
        <v>#N/A</v>
      </c>
      <c r="K12" s="70" t="e">
        <v>#N/A</v>
      </c>
      <c r="L12" s="70" t="e">
        <v>#N/A</v>
      </c>
      <c r="M12" s="70" t="e">
        <v>#N/A</v>
      </c>
      <c r="N12" s="70">
        <v>58671</v>
      </c>
      <c r="O12" s="70">
        <v>12104</v>
      </c>
      <c r="P12" s="70">
        <v>56816</v>
      </c>
      <c r="Q12" s="70">
        <v>38020</v>
      </c>
      <c r="R12" s="70">
        <v>1515</v>
      </c>
      <c r="S12" s="70">
        <v>0</v>
      </c>
      <c r="T12" s="70">
        <v>0</v>
      </c>
      <c r="U12" s="70">
        <v>0</v>
      </c>
      <c r="V12" s="70">
        <v>229</v>
      </c>
      <c r="W12" s="70">
        <v>0</v>
      </c>
      <c r="X12" s="70">
        <v>0</v>
      </c>
      <c r="Y12" s="179">
        <v>0</v>
      </c>
    </row>
    <row r="13" spans="1:25" ht="15" customHeight="1" x14ac:dyDescent="0.2">
      <c r="A13" s="65" t="s">
        <v>176</v>
      </c>
      <c r="B13" s="70">
        <v>145584</v>
      </c>
      <c r="C13" s="70">
        <v>3430</v>
      </c>
      <c r="D13" s="70">
        <v>151996</v>
      </c>
      <c r="E13" s="70">
        <v>39651</v>
      </c>
      <c r="F13" s="70">
        <v>3641</v>
      </c>
      <c r="G13" s="70">
        <v>286</v>
      </c>
      <c r="H13" s="70">
        <v>2468</v>
      </c>
      <c r="I13" s="70">
        <v>599</v>
      </c>
      <c r="J13" s="70" t="e">
        <v>#N/A</v>
      </c>
      <c r="K13" s="70" t="e">
        <v>#N/A</v>
      </c>
      <c r="L13" s="70" t="e">
        <v>#N/A</v>
      </c>
      <c r="M13" s="70" t="e">
        <v>#N/A</v>
      </c>
      <c r="N13" s="70">
        <v>59063</v>
      </c>
      <c r="O13" s="70">
        <v>7554</v>
      </c>
      <c r="P13" s="70">
        <v>70376</v>
      </c>
      <c r="Q13" s="70">
        <v>36271</v>
      </c>
      <c r="R13" s="70">
        <v>451</v>
      </c>
      <c r="S13" s="70">
        <v>251</v>
      </c>
      <c r="T13" s="70">
        <v>251</v>
      </c>
      <c r="U13" s="70">
        <v>0</v>
      </c>
      <c r="V13" s="70">
        <v>0</v>
      </c>
      <c r="W13" s="70">
        <v>0</v>
      </c>
      <c r="X13" s="70">
        <v>0</v>
      </c>
      <c r="Y13" s="179">
        <v>0</v>
      </c>
    </row>
    <row r="14" spans="1:25" ht="15" customHeight="1" x14ac:dyDescent="0.2">
      <c r="A14" s="65" t="s">
        <v>174</v>
      </c>
      <c r="B14" s="70">
        <v>141498</v>
      </c>
      <c r="C14" s="70">
        <v>6240</v>
      </c>
      <c r="D14" s="70">
        <v>140694</v>
      </c>
      <c r="E14" s="70">
        <v>46880</v>
      </c>
      <c r="F14" s="70">
        <v>4296</v>
      </c>
      <c r="G14" s="70">
        <v>683</v>
      </c>
      <c r="H14" s="70">
        <v>4462</v>
      </c>
      <c r="I14" s="70">
        <v>1966</v>
      </c>
      <c r="J14" s="70" t="e">
        <v>#N/A</v>
      </c>
      <c r="K14" s="70" t="e">
        <v>#N/A</v>
      </c>
      <c r="L14" s="70" t="e">
        <v>#N/A</v>
      </c>
      <c r="M14" s="70" t="e">
        <v>#N/A</v>
      </c>
      <c r="N14" s="70">
        <v>63942</v>
      </c>
      <c r="O14" s="70">
        <v>9929</v>
      </c>
      <c r="P14" s="70">
        <v>63965</v>
      </c>
      <c r="Q14" s="70">
        <v>36950</v>
      </c>
      <c r="R14" s="70">
        <v>2069</v>
      </c>
      <c r="S14" s="70">
        <v>0</v>
      </c>
      <c r="T14" s="70">
        <v>721</v>
      </c>
      <c r="U14" s="70">
        <v>0</v>
      </c>
      <c r="V14" s="70">
        <v>0</v>
      </c>
      <c r="W14" s="70">
        <v>0</v>
      </c>
      <c r="X14" s="70">
        <v>485</v>
      </c>
      <c r="Y14" s="179">
        <v>0</v>
      </c>
    </row>
    <row r="15" spans="1:25" ht="15" customHeight="1" x14ac:dyDescent="0.2">
      <c r="A15" s="65" t="s">
        <v>175</v>
      </c>
      <c r="B15" s="70" t="e">
        <v>#N/A</v>
      </c>
      <c r="C15" s="70" t="e">
        <v>#N/A</v>
      </c>
      <c r="D15" s="70" t="e">
        <v>#N/A</v>
      </c>
      <c r="E15" s="70" t="e">
        <v>#N/A</v>
      </c>
      <c r="F15" s="70" t="e">
        <v>#N/A</v>
      </c>
      <c r="G15" s="70" t="e">
        <v>#N/A</v>
      </c>
      <c r="H15" s="70" t="e">
        <v>#N/A</v>
      </c>
      <c r="I15" s="70" t="e">
        <v>#N/A</v>
      </c>
      <c r="J15" s="70" t="e">
        <v>#N/A</v>
      </c>
      <c r="K15" s="70" t="e">
        <v>#N/A</v>
      </c>
      <c r="L15" s="70" t="e">
        <v>#N/A</v>
      </c>
      <c r="M15" s="70" t="e">
        <v>#N/A</v>
      </c>
      <c r="N15" s="70" t="e">
        <v>#N/A</v>
      </c>
      <c r="O15" s="70" t="e">
        <v>#N/A</v>
      </c>
      <c r="P15" s="70" t="e">
        <v>#N/A</v>
      </c>
      <c r="Q15" s="70" t="e">
        <v>#N/A</v>
      </c>
      <c r="R15" s="70" t="e">
        <v>#N/A</v>
      </c>
      <c r="S15" s="70" t="e">
        <v>#N/A</v>
      </c>
      <c r="T15" s="70" t="e">
        <v>#N/A</v>
      </c>
      <c r="U15" s="70" t="e">
        <v>#N/A</v>
      </c>
      <c r="V15" s="70" t="e">
        <v>#N/A</v>
      </c>
      <c r="W15" s="70" t="e">
        <v>#N/A</v>
      </c>
      <c r="X15" s="70" t="e">
        <v>#N/A</v>
      </c>
      <c r="Y15" s="179" t="e">
        <v>#N/A</v>
      </c>
    </row>
    <row r="16" spans="1:25" ht="15" customHeight="1" x14ac:dyDescent="0.2">
      <c r="A16" s="65" t="s">
        <v>116</v>
      </c>
      <c r="B16" s="70">
        <v>138818</v>
      </c>
      <c r="C16" s="70">
        <v>3691</v>
      </c>
      <c r="D16" s="70">
        <v>165206</v>
      </c>
      <c r="E16" s="70">
        <v>33030</v>
      </c>
      <c r="F16" s="70">
        <v>4155</v>
      </c>
      <c r="G16" s="70">
        <v>637</v>
      </c>
      <c r="H16" s="70">
        <v>2704</v>
      </c>
      <c r="I16" s="70">
        <v>1543</v>
      </c>
      <c r="J16" s="70" t="e">
        <v>#N/A</v>
      </c>
      <c r="K16" s="70" t="e">
        <v>#N/A</v>
      </c>
      <c r="L16" s="70" t="e">
        <v>#N/A</v>
      </c>
      <c r="M16" s="70" t="e">
        <v>#N/A</v>
      </c>
      <c r="N16" s="70">
        <v>58139</v>
      </c>
      <c r="O16" s="70">
        <v>3539</v>
      </c>
      <c r="P16" s="70">
        <v>73351</v>
      </c>
      <c r="Q16" s="70">
        <v>30765</v>
      </c>
      <c r="R16" s="70">
        <v>428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1216</v>
      </c>
      <c r="Y16" s="179">
        <v>0</v>
      </c>
    </row>
    <row r="17" spans="1:25" ht="15" customHeight="1" x14ac:dyDescent="0.2">
      <c r="A17" s="65" t="s">
        <v>120</v>
      </c>
      <c r="B17" s="70">
        <v>147376</v>
      </c>
      <c r="C17" s="70">
        <v>2178</v>
      </c>
      <c r="D17" s="70">
        <v>158147</v>
      </c>
      <c r="E17" s="70">
        <v>38535</v>
      </c>
      <c r="F17" s="70">
        <v>5273</v>
      </c>
      <c r="G17" s="70">
        <v>613</v>
      </c>
      <c r="H17" s="70">
        <v>2604</v>
      </c>
      <c r="I17" s="70">
        <v>3058</v>
      </c>
      <c r="J17" s="70" t="e">
        <v>#N/A</v>
      </c>
      <c r="K17" s="70" t="e">
        <v>#N/A</v>
      </c>
      <c r="L17" s="70" t="e">
        <v>#N/A</v>
      </c>
      <c r="M17" s="70" t="e">
        <v>#N/A</v>
      </c>
      <c r="N17" s="70">
        <v>60480</v>
      </c>
      <c r="O17" s="70">
        <v>4190</v>
      </c>
      <c r="P17" s="70">
        <v>63475</v>
      </c>
      <c r="Q17" s="70">
        <v>30566</v>
      </c>
      <c r="R17" s="70">
        <v>1903</v>
      </c>
      <c r="S17" s="70" t="e">
        <v>#N/A</v>
      </c>
      <c r="T17" s="70">
        <v>1956</v>
      </c>
      <c r="U17" s="70">
        <v>333</v>
      </c>
      <c r="V17" s="70" t="e">
        <v>#N/A</v>
      </c>
      <c r="W17" s="70" t="e">
        <v>#N/A</v>
      </c>
      <c r="X17" s="70">
        <v>600</v>
      </c>
      <c r="Y17" s="179">
        <v>339</v>
      </c>
    </row>
    <row r="18" spans="1:25" ht="15" customHeight="1" x14ac:dyDescent="0.2">
      <c r="A18" s="65" t="s">
        <v>124</v>
      </c>
      <c r="B18" s="70">
        <v>151383</v>
      </c>
      <c r="C18" s="70">
        <v>2080</v>
      </c>
      <c r="D18" s="70">
        <v>166307</v>
      </c>
      <c r="E18" s="70">
        <v>39795</v>
      </c>
      <c r="F18" s="70">
        <v>3826</v>
      </c>
      <c r="G18" s="70">
        <v>1534</v>
      </c>
      <c r="H18" s="70">
        <v>2256</v>
      </c>
      <c r="I18" s="70" t="e">
        <v>#N/A</v>
      </c>
      <c r="J18" s="70" t="e">
        <v>#N/A</v>
      </c>
      <c r="K18" s="70" t="e">
        <v>#N/A</v>
      </c>
      <c r="L18" s="70" t="e">
        <v>#N/A</v>
      </c>
      <c r="M18" s="70" t="e">
        <v>#N/A</v>
      </c>
      <c r="N18" s="70">
        <v>50228</v>
      </c>
      <c r="O18" s="70">
        <v>5709</v>
      </c>
      <c r="P18" s="70">
        <v>67793</v>
      </c>
      <c r="Q18" s="70">
        <v>32871</v>
      </c>
      <c r="R18" s="70">
        <v>342</v>
      </c>
      <c r="S18" s="70" t="e">
        <v>#N/A</v>
      </c>
      <c r="T18" s="70">
        <v>670</v>
      </c>
      <c r="U18" s="70" t="e">
        <v>#N/A</v>
      </c>
      <c r="V18" s="70">
        <v>322</v>
      </c>
      <c r="W18" s="70" t="e">
        <v>#N/A</v>
      </c>
      <c r="X18" s="70">
        <v>342</v>
      </c>
      <c r="Y18" s="179">
        <v>644</v>
      </c>
    </row>
    <row r="19" spans="1:25" ht="15" customHeight="1" x14ac:dyDescent="0.2">
      <c r="A19" s="65" t="s">
        <v>128</v>
      </c>
      <c r="B19" s="70">
        <v>151548</v>
      </c>
      <c r="C19" s="70">
        <v>2077</v>
      </c>
      <c r="D19" s="70">
        <v>175070</v>
      </c>
      <c r="E19" s="70">
        <v>31354</v>
      </c>
      <c r="F19" s="70">
        <v>3660</v>
      </c>
      <c r="G19" s="70" t="e">
        <v>#N/A</v>
      </c>
      <c r="H19" s="70">
        <v>1815</v>
      </c>
      <c r="I19" s="70">
        <v>685</v>
      </c>
      <c r="J19" s="70">
        <v>964</v>
      </c>
      <c r="K19" s="70">
        <v>361</v>
      </c>
      <c r="L19" s="70">
        <v>987</v>
      </c>
      <c r="M19" s="70" t="e">
        <v>#N/A</v>
      </c>
      <c r="N19" s="70">
        <v>54668</v>
      </c>
      <c r="O19" s="70">
        <v>8725</v>
      </c>
      <c r="P19" s="70">
        <v>61931</v>
      </c>
      <c r="Q19" s="70">
        <v>30521</v>
      </c>
      <c r="R19" s="70">
        <v>1188</v>
      </c>
      <c r="S19" s="70" t="e">
        <v>#N/A</v>
      </c>
      <c r="T19" s="70">
        <v>910</v>
      </c>
      <c r="U19" s="70" t="e">
        <v>#N/A</v>
      </c>
      <c r="V19" s="70">
        <v>964</v>
      </c>
      <c r="W19" s="70">
        <v>361</v>
      </c>
      <c r="X19" s="70">
        <v>987</v>
      </c>
      <c r="Y19" s="179" t="e">
        <v>#N/A</v>
      </c>
    </row>
    <row r="20" spans="1:25" ht="15" customHeight="1" x14ac:dyDescent="0.2">
      <c r="A20" s="65" t="s">
        <v>26</v>
      </c>
      <c r="B20" s="70">
        <v>138569</v>
      </c>
      <c r="C20" s="70">
        <v>8237</v>
      </c>
      <c r="D20" s="70">
        <v>145640</v>
      </c>
      <c r="E20" s="70">
        <v>43747</v>
      </c>
      <c r="F20" s="70">
        <v>4690</v>
      </c>
      <c r="G20" s="70">
        <v>610</v>
      </c>
      <c r="H20" s="70">
        <v>883</v>
      </c>
      <c r="I20" s="70">
        <v>625</v>
      </c>
      <c r="J20" s="70">
        <v>414</v>
      </c>
      <c r="K20" s="70" t="e">
        <v>#N/A</v>
      </c>
      <c r="L20" s="70">
        <v>404</v>
      </c>
      <c r="M20" s="70" t="e">
        <v>#N/A</v>
      </c>
      <c r="N20" s="70">
        <v>67055</v>
      </c>
      <c r="O20" s="70">
        <v>13445</v>
      </c>
      <c r="P20" s="70">
        <v>75558</v>
      </c>
      <c r="Q20" s="70">
        <v>32081</v>
      </c>
      <c r="R20" s="70">
        <v>1289</v>
      </c>
      <c r="S20" s="70" t="e">
        <v>#N/A</v>
      </c>
      <c r="T20" s="70">
        <v>1259</v>
      </c>
      <c r="U20" s="70" t="e">
        <v>#N/A</v>
      </c>
      <c r="V20" s="70" t="e">
        <v>#N/A</v>
      </c>
      <c r="W20" s="70" t="e">
        <v>#N/A</v>
      </c>
      <c r="X20" s="70" t="e">
        <v>#N/A</v>
      </c>
      <c r="Y20" s="179" t="e">
        <v>#N/A</v>
      </c>
    </row>
  </sheetData>
  <mergeCells count="8">
    <mergeCell ref="B2:Y2"/>
    <mergeCell ref="B3:Y3"/>
    <mergeCell ref="B8:E8"/>
    <mergeCell ref="F8:I8"/>
    <mergeCell ref="J8:M8"/>
    <mergeCell ref="N8:Q8"/>
    <mergeCell ref="R8:U8"/>
    <mergeCell ref="V8:Y8"/>
  </mergeCells>
  <hyperlinks>
    <hyperlink ref="A5" location="INDICE!A7" display="VOLVER AL 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C2"/>
    </sheetView>
  </sheetViews>
  <sheetFormatPr baseColWidth="10" defaultColWidth="14.42578125" defaultRowHeight="15" customHeight="1" x14ac:dyDescent="0.2"/>
  <cols>
    <col min="1" max="1" width="14.42578125" style="161"/>
    <col min="2" max="2" width="19" style="161" customWidth="1"/>
    <col min="3" max="3" width="26.28515625" style="161" customWidth="1"/>
    <col min="4" max="16384" width="14.42578125" style="161"/>
  </cols>
  <sheetData>
    <row r="1" spans="1:4" ht="7.5" customHeight="1" x14ac:dyDescent="0.2">
      <c r="A1" s="196"/>
      <c r="B1" s="212"/>
      <c r="C1" s="216"/>
      <c r="D1" s="167"/>
    </row>
    <row r="2" spans="1:4" ht="15" customHeight="1" x14ac:dyDescent="0.2">
      <c r="A2" s="39" t="s">
        <v>28</v>
      </c>
      <c r="B2" s="214" t="s">
        <v>146</v>
      </c>
      <c r="C2" s="217"/>
      <c r="D2" s="225"/>
    </row>
    <row r="3" spans="1:4" ht="15" customHeight="1" x14ac:dyDescent="0.2">
      <c r="A3" s="39" t="s">
        <v>30</v>
      </c>
      <c r="B3" s="215" t="s">
        <v>147</v>
      </c>
      <c r="C3" s="217"/>
      <c r="D3" s="225"/>
    </row>
    <row r="4" spans="1:4" ht="15" customHeight="1" x14ac:dyDescent="0.2">
      <c r="A4" s="197"/>
      <c r="B4" s="213"/>
      <c r="C4" s="218"/>
      <c r="D4" s="225"/>
    </row>
    <row r="5" spans="1:4" ht="15" customHeight="1" x14ac:dyDescent="0.2">
      <c r="A5" s="43" t="s">
        <v>32</v>
      </c>
      <c r="B5" s="222" t="s">
        <v>148</v>
      </c>
      <c r="C5" s="219" t="s">
        <v>149</v>
      </c>
      <c r="D5" s="226"/>
    </row>
    <row r="6" spans="1:4" ht="15" customHeight="1" x14ac:dyDescent="0.2">
      <c r="A6" s="48"/>
      <c r="B6" s="223"/>
      <c r="C6" s="220"/>
      <c r="D6" s="226"/>
    </row>
    <row r="7" spans="1:4" ht="15" customHeight="1" x14ac:dyDescent="0.2">
      <c r="A7" s="51" t="s">
        <v>33</v>
      </c>
      <c r="B7" s="223"/>
      <c r="C7" s="220"/>
      <c r="D7" s="226"/>
    </row>
    <row r="8" spans="1:4" ht="15" customHeight="1" x14ac:dyDescent="0.2">
      <c r="A8" s="55"/>
      <c r="B8" s="223"/>
      <c r="C8" s="220"/>
      <c r="D8" s="226"/>
    </row>
    <row r="9" spans="1:4" ht="15" customHeight="1" thickBot="1" x14ac:dyDescent="0.25">
      <c r="A9" s="60" t="s">
        <v>35</v>
      </c>
      <c r="B9" s="224"/>
      <c r="C9" s="221"/>
      <c r="D9" s="198"/>
    </row>
    <row r="10" spans="1:4" ht="15" customHeight="1" x14ac:dyDescent="0.2">
      <c r="A10" s="65">
        <v>2013</v>
      </c>
      <c r="B10" s="66">
        <v>31</v>
      </c>
      <c r="C10" s="66" t="e">
        <v>#N/A</v>
      </c>
      <c r="D10" s="227"/>
    </row>
    <row r="11" spans="1:4" ht="15" customHeight="1" x14ac:dyDescent="0.2">
      <c r="A11" s="65">
        <v>2014</v>
      </c>
      <c r="B11" s="70">
        <v>45</v>
      </c>
      <c r="C11" s="179">
        <v>337</v>
      </c>
      <c r="D11" s="227"/>
    </row>
    <row r="12" spans="1:4" ht="15" customHeight="1" x14ac:dyDescent="0.2">
      <c r="A12" s="65">
        <v>2015</v>
      </c>
      <c r="B12" s="70">
        <v>57</v>
      </c>
      <c r="C12" s="179">
        <v>2236</v>
      </c>
      <c r="D12" s="227"/>
    </row>
    <row r="13" spans="1:4" ht="15" customHeight="1" x14ac:dyDescent="0.2">
      <c r="A13" s="65">
        <v>2016</v>
      </c>
      <c r="B13" s="70" t="e">
        <v>#N/A</v>
      </c>
      <c r="C13" s="179" t="e">
        <v>#N/A</v>
      </c>
      <c r="D13" s="227"/>
    </row>
    <row r="14" spans="1:4" ht="15" customHeight="1" x14ac:dyDescent="0.2">
      <c r="A14" s="65">
        <v>2017</v>
      </c>
      <c r="B14" s="70" t="e">
        <v>#N/A</v>
      </c>
      <c r="C14" s="179">
        <v>8670</v>
      </c>
      <c r="D14" s="227"/>
    </row>
    <row r="15" spans="1:4" ht="15" customHeight="1" x14ac:dyDescent="0.2">
      <c r="A15" s="65">
        <v>2018</v>
      </c>
      <c r="B15" s="70">
        <v>72</v>
      </c>
      <c r="C15" s="179">
        <v>15163</v>
      </c>
      <c r="D15" s="227"/>
    </row>
  </sheetData>
  <mergeCells count="5">
    <mergeCell ref="B2:C2"/>
    <mergeCell ref="B3:C3"/>
    <mergeCell ref="B5:B9"/>
    <mergeCell ref="C5:C9"/>
    <mergeCell ref="D5:D9"/>
  </mergeCells>
  <hyperlinks>
    <hyperlink ref="A5" location="INDICE!A7" display="VOLVER AL 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K2"/>
    </sheetView>
  </sheetViews>
  <sheetFormatPr baseColWidth="10" defaultColWidth="14.42578125" defaultRowHeight="15" customHeight="1" x14ac:dyDescent="0.2"/>
  <cols>
    <col min="1" max="1" width="14.42578125" style="161"/>
    <col min="2" max="11" width="10.7109375" style="161" customWidth="1"/>
    <col min="12" max="16384" width="14.42578125" style="161"/>
  </cols>
  <sheetData>
    <row r="1" spans="1:11" ht="4.5" customHeight="1" x14ac:dyDescent="0.2">
      <c r="A1" s="196"/>
      <c r="B1" s="167"/>
      <c r="C1" s="167"/>
      <c r="D1" s="167"/>
      <c r="E1" s="167"/>
      <c r="F1" s="167"/>
      <c r="G1" s="167"/>
      <c r="H1" s="167"/>
      <c r="I1" s="167"/>
      <c r="J1" s="167"/>
      <c r="K1" s="171"/>
    </row>
    <row r="2" spans="1:11" ht="15" customHeight="1" x14ac:dyDescent="0.2">
      <c r="A2" s="39" t="s">
        <v>28</v>
      </c>
      <c r="B2" s="202" t="s">
        <v>150</v>
      </c>
      <c r="C2" s="202"/>
      <c r="D2" s="202"/>
      <c r="E2" s="202"/>
      <c r="F2" s="202"/>
      <c r="G2" s="202"/>
      <c r="H2" s="202"/>
      <c r="I2" s="202"/>
      <c r="J2" s="202"/>
      <c r="K2" s="231"/>
    </row>
    <row r="3" spans="1:11" ht="15" customHeight="1" x14ac:dyDescent="0.2">
      <c r="A3" s="39" t="s">
        <v>30</v>
      </c>
      <c r="B3" s="202" t="s">
        <v>151</v>
      </c>
      <c r="C3" s="202"/>
      <c r="D3" s="202"/>
      <c r="E3" s="202"/>
      <c r="F3" s="202"/>
      <c r="G3" s="202"/>
      <c r="H3" s="202"/>
      <c r="I3" s="202"/>
      <c r="J3" s="202"/>
      <c r="K3" s="231"/>
    </row>
    <row r="4" spans="1:11" ht="6" customHeight="1" x14ac:dyDescent="0.2">
      <c r="A4" s="197"/>
      <c r="B4" s="199"/>
      <c r="C4" s="166"/>
      <c r="D4" s="166"/>
      <c r="E4" s="166"/>
      <c r="F4" s="166"/>
      <c r="G4" s="167"/>
      <c r="H4" s="167"/>
      <c r="I4" s="167"/>
      <c r="J4" s="167"/>
      <c r="K4" s="171"/>
    </row>
    <row r="5" spans="1:11" ht="22.5" x14ac:dyDescent="0.2">
      <c r="A5" s="43" t="s">
        <v>32</v>
      </c>
      <c r="B5" s="228" t="s">
        <v>177</v>
      </c>
      <c r="C5" s="228" t="s">
        <v>152</v>
      </c>
      <c r="D5" s="229" t="s">
        <v>153</v>
      </c>
      <c r="E5" s="228" t="s">
        <v>154</v>
      </c>
      <c r="F5" s="228" t="s">
        <v>155</v>
      </c>
      <c r="G5" s="228" t="s">
        <v>156</v>
      </c>
      <c r="H5" s="228" t="s">
        <v>157</v>
      </c>
      <c r="I5" s="228" t="s">
        <v>158</v>
      </c>
      <c r="J5" s="228" t="s">
        <v>159</v>
      </c>
      <c r="K5" s="232" t="s">
        <v>63</v>
      </c>
    </row>
    <row r="6" spans="1:11" ht="6" customHeight="1" x14ac:dyDescent="0.2">
      <c r="A6" s="48"/>
      <c r="B6" s="228"/>
      <c r="C6" s="228"/>
      <c r="D6" s="229"/>
      <c r="E6" s="228"/>
      <c r="F6" s="228"/>
      <c r="G6" s="228"/>
      <c r="H6" s="228"/>
      <c r="I6" s="228"/>
      <c r="J6" s="228"/>
      <c r="K6" s="232"/>
    </row>
    <row r="7" spans="1:11" ht="22.5" x14ac:dyDescent="0.2">
      <c r="A7" s="51" t="s">
        <v>33</v>
      </c>
      <c r="B7" s="228"/>
      <c r="C7" s="228"/>
      <c r="D7" s="229"/>
      <c r="E7" s="228"/>
      <c r="F7" s="228"/>
      <c r="G7" s="228"/>
      <c r="H7" s="228"/>
      <c r="I7" s="228"/>
      <c r="J7" s="228"/>
      <c r="K7" s="232"/>
    </row>
    <row r="8" spans="1:11" ht="6.75" customHeight="1" x14ac:dyDescent="0.2">
      <c r="A8" s="55"/>
      <c r="B8" s="228"/>
      <c r="C8" s="228"/>
      <c r="D8" s="229"/>
      <c r="E8" s="228"/>
      <c r="F8" s="228"/>
      <c r="G8" s="228"/>
      <c r="H8" s="228"/>
      <c r="I8" s="228"/>
      <c r="J8" s="228"/>
      <c r="K8" s="232"/>
    </row>
    <row r="9" spans="1:11" ht="15" customHeight="1" thickBot="1" x14ac:dyDescent="0.25">
      <c r="A9" s="60" t="s">
        <v>35</v>
      </c>
      <c r="B9" s="230"/>
      <c r="C9" s="230"/>
      <c r="D9" s="230"/>
      <c r="E9" s="230"/>
      <c r="F9" s="230"/>
      <c r="G9" s="230"/>
      <c r="H9" s="230"/>
      <c r="I9" s="230"/>
      <c r="J9" s="230"/>
      <c r="K9" s="233"/>
    </row>
    <row r="10" spans="1:11" ht="15" customHeight="1" x14ac:dyDescent="0.2">
      <c r="A10" s="65">
        <v>2014</v>
      </c>
      <c r="B10" s="66">
        <v>4303</v>
      </c>
      <c r="C10" s="66">
        <v>4261</v>
      </c>
      <c r="D10" s="66">
        <v>2331</v>
      </c>
      <c r="E10" s="66">
        <v>844</v>
      </c>
      <c r="F10" s="66">
        <v>1651</v>
      </c>
      <c r="G10" s="66" t="e">
        <v>#N/A</v>
      </c>
      <c r="H10" s="66" t="e">
        <v>#N/A</v>
      </c>
      <c r="I10" s="66" t="e">
        <v>#N/A</v>
      </c>
      <c r="J10" s="66" t="e">
        <v>#N/A</v>
      </c>
      <c r="K10" s="178" t="e">
        <v>#N/A</v>
      </c>
    </row>
    <row r="11" spans="1:11" ht="15" customHeight="1" x14ac:dyDescent="0.2">
      <c r="A11" s="65">
        <v>2015</v>
      </c>
      <c r="B11" s="70">
        <v>5517</v>
      </c>
      <c r="C11" s="70">
        <v>2586</v>
      </c>
      <c r="D11" s="70">
        <v>3961</v>
      </c>
      <c r="E11" s="70">
        <v>1249</v>
      </c>
      <c r="F11" s="70">
        <v>1984</v>
      </c>
      <c r="G11" s="70" t="e">
        <v>#N/A</v>
      </c>
      <c r="H11" s="70" t="e">
        <v>#N/A</v>
      </c>
      <c r="I11" s="70" t="e">
        <v>#N/A</v>
      </c>
      <c r="J11" s="70" t="e">
        <v>#N/A</v>
      </c>
      <c r="K11" s="179" t="e">
        <v>#N/A</v>
      </c>
    </row>
    <row r="12" spans="1:11" ht="15" customHeight="1" x14ac:dyDescent="0.2">
      <c r="A12" s="65">
        <v>2016</v>
      </c>
      <c r="B12" s="70">
        <v>11080</v>
      </c>
      <c r="C12" s="70">
        <v>4809</v>
      </c>
      <c r="D12" s="70" t="e">
        <v>#N/A</v>
      </c>
      <c r="E12" s="70" t="e">
        <v>#N/A</v>
      </c>
      <c r="F12" s="70" t="e">
        <v>#N/A</v>
      </c>
      <c r="G12" s="70" t="e">
        <v>#N/A</v>
      </c>
      <c r="H12" s="70" t="e">
        <v>#N/A</v>
      </c>
      <c r="I12" s="70" t="e">
        <v>#N/A</v>
      </c>
      <c r="J12" s="70" t="e">
        <v>#N/A</v>
      </c>
      <c r="K12" s="179" t="e">
        <v>#N/A</v>
      </c>
    </row>
    <row r="13" spans="1:11" ht="15" customHeight="1" x14ac:dyDescent="0.2">
      <c r="A13" s="65">
        <v>2017</v>
      </c>
      <c r="B13" s="70">
        <v>13918</v>
      </c>
      <c r="C13" s="70">
        <v>9886</v>
      </c>
      <c r="D13" s="70">
        <v>9808</v>
      </c>
      <c r="E13" s="70" t="e">
        <v>#N/A</v>
      </c>
      <c r="F13" s="70" t="e">
        <v>#N/A</v>
      </c>
      <c r="G13" s="70">
        <v>2227</v>
      </c>
      <c r="H13" s="70">
        <v>507</v>
      </c>
      <c r="I13" s="70">
        <v>553</v>
      </c>
      <c r="J13" s="70">
        <v>1364</v>
      </c>
      <c r="K13" s="179">
        <v>4651</v>
      </c>
    </row>
    <row r="14" spans="1:11" ht="15" customHeight="1" x14ac:dyDescent="0.2">
      <c r="A14" s="65">
        <v>2018</v>
      </c>
      <c r="B14" s="70">
        <v>23533</v>
      </c>
      <c r="C14" s="70">
        <v>13682</v>
      </c>
      <c r="D14" s="70">
        <v>17258</v>
      </c>
      <c r="E14" s="70" t="e">
        <v>#N/A</v>
      </c>
      <c r="F14" s="70" t="e">
        <v>#N/A</v>
      </c>
      <c r="G14" s="70">
        <v>907</v>
      </c>
      <c r="H14" s="70">
        <v>398</v>
      </c>
      <c r="I14" s="70">
        <v>6320</v>
      </c>
      <c r="J14" s="70">
        <v>254</v>
      </c>
      <c r="K14" s="179">
        <v>7879</v>
      </c>
    </row>
    <row r="15" spans="1:11" ht="15" customHeight="1" x14ac:dyDescent="0.2">
      <c r="A15" s="227"/>
      <c r="B15" s="227"/>
      <c r="C15" s="227"/>
      <c r="D15" s="227"/>
      <c r="E15" s="227"/>
      <c r="F15" s="227"/>
    </row>
    <row r="16" spans="1:11" ht="15" customHeight="1" x14ac:dyDescent="0.2">
      <c r="A16" s="227"/>
      <c r="B16" s="227"/>
      <c r="C16" s="227"/>
      <c r="D16" s="227"/>
      <c r="E16" s="227"/>
      <c r="F16" s="227"/>
    </row>
    <row r="17" spans="1:6" ht="15" customHeight="1" x14ac:dyDescent="0.2">
      <c r="A17" s="227"/>
      <c r="B17" s="227"/>
      <c r="C17" s="227"/>
      <c r="D17" s="227"/>
      <c r="E17" s="227"/>
      <c r="F17" s="227"/>
    </row>
    <row r="18" spans="1:6" ht="15" customHeight="1" x14ac:dyDescent="0.2">
      <c r="A18" s="227"/>
      <c r="B18" s="227"/>
      <c r="C18" s="227"/>
      <c r="D18" s="227"/>
      <c r="E18" s="227"/>
      <c r="F18" s="227"/>
    </row>
    <row r="19" spans="1:6" ht="15" customHeight="1" x14ac:dyDescent="0.2">
      <c r="A19" s="227"/>
      <c r="B19" s="227"/>
      <c r="C19" s="227"/>
      <c r="D19" s="227"/>
      <c r="E19" s="227"/>
      <c r="F19" s="227"/>
    </row>
    <row r="20" spans="1:6" ht="15" customHeight="1" x14ac:dyDescent="0.2">
      <c r="A20" s="227"/>
      <c r="B20" s="227"/>
      <c r="C20" s="227"/>
      <c r="D20" s="227"/>
      <c r="E20" s="227"/>
      <c r="F20" s="227"/>
    </row>
    <row r="21" spans="1:6" ht="15" customHeight="1" x14ac:dyDescent="0.2">
      <c r="A21" s="227"/>
      <c r="B21" s="227"/>
      <c r="C21" s="227"/>
      <c r="D21" s="227"/>
      <c r="E21" s="227"/>
      <c r="F21" s="227"/>
    </row>
    <row r="22" spans="1:6" ht="15" customHeight="1" x14ac:dyDescent="0.2">
      <c r="A22" s="227"/>
      <c r="B22" s="227"/>
      <c r="C22" s="227"/>
      <c r="D22" s="227"/>
      <c r="E22" s="227"/>
      <c r="F22" s="227"/>
    </row>
    <row r="23" spans="1:6" ht="15" customHeight="1" x14ac:dyDescent="0.2">
      <c r="A23" s="227"/>
      <c r="B23" s="227"/>
      <c r="C23" s="227"/>
      <c r="D23" s="227"/>
      <c r="E23" s="227"/>
      <c r="F23" s="227"/>
    </row>
    <row r="24" spans="1:6" ht="15" customHeight="1" x14ac:dyDescent="0.2">
      <c r="A24" s="227"/>
      <c r="B24" s="227"/>
      <c r="C24" s="227"/>
      <c r="D24" s="227"/>
      <c r="E24" s="227"/>
      <c r="F24" s="227"/>
    </row>
    <row r="25" spans="1:6" ht="15" customHeight="1" x14ac:dyDescent="0.2">
      <c r="A25" s="227"/>
      <c r="B25" s="227"/>
      <c r="C25" s="227"/>
      <c r="D25" s="227"/>
      <c r="E25" s="227"/>
      <c r="F25" s="227"/>
    </row>
    <row r="26" spans="1:6" ht="15" customHeight="1" x14ac:dyDescent="0.2">
      <c r="A26" s="227"/>
      <c r="B26" s="227"/>
      <c r="C26" s="227"/>
      <c r="D26" s="227"/>
    </row>
  </sheetData>
  <mergeCells count="12">
    <mergeCell ref="G5:G9"/>
    <mergeCell ref="H5:H9"/>
    <mergeCell ref="I5:I9"/>
    <mergeCell ref="J5:J9"/>
    <mergeCell ref="K5:K9"/>
    <mergeCell ref="B5:B9"/>
    <mergeCell ref="C5:C9"/>
    <mergeCell ref="D5:D9"/>
    <mergeCell ref="E5:E9"/>
    <mergeCell ref="F5:F9"/>
    <mergeCell ref="B3:K3"/>
    <mergeCell ref="B2:K2"/>
  </mergeCells>
  <hyperlinks>
    <hyperlink ref="A5" location="INDICE!A7" display="VOLVER AL 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0" sqref="D10"/>
    </sheetView>
  </sheetViews>
  <sheetFormatPr baseColWidth="10" defaultColWidth="14.42578125" defaultRowHeight="15" customHeight="1" x14ac:dyDescent="0.2"/>
  <cols>
    <col min="1" max="16384" width="14.42578125" style="161"/>
  </cols>
  <sheetData>
    <row r="1" spans="1:10" ht="6" customHeight="1" x14ac:dyDescent="0.2">
      <c r="A1" s="196"/>
      <c r="B1" s="167"/>
      <c r="C1" s="167"/>
      <c r="D1" s="167"/>
      <c r="E1" s="167"/>
      <c r="F1" s="167"/>
      <c r="G1" s="167"/>
      <c r="H1" s="167"/>
      <c r="I1" s="167"/>
      <c r="J1" s="171"/>
    </row>
    <row r="2" spans="1:10" ht="15" customHeight="1" x14ac:dyDescent="0.2">
      <c r="A2" s="39" t="s">
        <v>28</v>
      </c>
      <c r="B2" s="235" t="s">
        <v>160</v>
      </c>
      <c r="C2" s="172"/>
      <c r="D2" s="172"/>
      <c r="E2" s="172"/>
      <c r="F2" s="172"/>
      <c r="G2" s="172"/>
      <c r="H2" s="172"/>
      <c r="I2" s="172"/>
      <c r="J2" s="173"/>
    </row>
    <row r="3" spans="1:10" ht="15" customHeight="1" x14ac:dyDescent="0.2">
      <c r="A3" s="39" t="s">
        <v>30</v>
      </c>
      <c r="B3" s="235" t="s">
        <v>161</v>
      </c>
      <c r="C3" s="172"/>
      <c r="D3" s="172"/>
      <c r="E3" s="172"/>
      <c r="F3" s="172"/>
      <c r="G3" s="172"/>
      <c r="H3" s="172"/>
      <c r="I3" s="172"/>
      <c r="J3" s="173"/>
    </row>
    <row r="4" spans="1:10" ht="5.25" customHeight="1" x14ac:dyDescent="0.2">
      <c r="A4" s="197"/>
      <c r="B4" s="167"/>
      <c r="C4" s="167"/>
      <c r="D4" s="167"/>
      <c r="E4" s="167"/>
      <c r="F4" s="167"/>
      <c r="G4" s="167"/>
      <c r="H4" s="167"/>
      <c r="I4" s="167"/>
      <c r="J4" s="171"/>
    </row>
    <row r="5" spans="1:10" ht="22.5" x14ac:dyDescent="0.2">
      <c r="A5" s="43" t="s">
        <v>32</v>
      </c>
      <c r="B5" s="167"/>
      <c r="C5" s="167"/>
      <c r="D5" s="167"/>
      <c r="E5" s="167"/>
      <c r="F5" s="167"/>
      <c r="G5" s="167"/>
      <c r="H5" s="167"/>
      <c r="I5" s="167"/>
      <c r="J5" s="171"/>
    </row>
    <row r="6" spans="1:10" ht="3.75" customHeight="1" x14ac:dyDescent="0.2">
      <c r="A6" s="48"/>
      <c r="B6" s="167"/>
      <c r="C6" s="167"/>
      <c r="D6" s="167"/>
      <c r="E6" s="167"/>
      <c r="F6" s="167"/>
      <c r="G6" s="167"/>
      <c r="H6" s="167"/>
      <c r="I6" s="167"/>
      <c r="J6" s="171"/>
    </row>
    <row r="7" spans="1:10" ht="22.5" x14ac:dyDescent="0.2">
      <c r="A7" s="51" t="s">
        <v>33</v>
      </c>
      <c r="B7" s="167"/>
      <c r="C7" s="167"/>
      <c r="D7" s="167"/>
      <c r="E7" s="167"/>
      <c r="F7" s="167"/>
      <c r="G7" s="167"/>
      <c r="H7" s="167"/>
      <c r="I7" s="167"/>
      <c r="J7" s="171"/>
    </row>
    <row r="8" spans="1:10" ht="15" customHeight="1" x14ac:dyDescent="0.2">
      <c r="A8" s="55"/>
      <c r="B8" s="162" t="s">
        <v>162</v>
      </c>
      <c r="C8" s="156"/>
      <c r="D8" s="238" t="s">
        <v>104</v>
      </c>
      <c r="E8" s="238" t="s">
        <v>163</v>
      </c>
      <c r="F8" s="238" t="s">
        <v>164</v>
      </c>
      <c r="G8" s="238" t="s">
        <v>165</v>
      </c>
      <c r="H8" s="238" t="s">
        <v>166</v>
      </c>
      <c r="I8" s="238" t="s">
        <v>167</v>
      </c>
      <c r="J8" s="239" t="s">
        <v>168</v>
      </c>
    </row>
    <row r="9" spans="1:10" ht="15" customHeight="1" thickBot="1" x14ac:dyDescent="0.25">
      <c r="A9" s="60" t="s">
        <v>35</v>
      </c>
      <c r="B9" s="234" t="s">
        <v>169</v>
      </c>
      <c r="C9" s="234" t="s">
        <v>170</v>
      </c>
      <c r="D9" s="240"/>
      <c r="E9" s="240"/>
      <c r="F9" s="240"/>
      <c r="G9" s="240"/>
      <c r="H9" s="240"/>
      <c r="I9" s="240"/>
      <c r="J9" s="241"/>
    </row>
    <row r="10" spans="1:10" ht="15" customHeight="1" x14ac:dyDescent="0.2">
      <c r="A10" s="65">
        <v>2009</v>
      </c>
      <c r="B10" s="66">
        <v>554</v>
      </c>
      <c r="C10" s="66">
        <v>5927</v>
      </c>
      <c r="D10" s="66">
        <v>1072</v>
      </c>
      <c r="E10" s="66">
        <v>3187</v>
      </c>
      <c r="F10" s="66">
        <v>435</v>
      </c>
      <c r="G10" s="66">
        <v>1088</v>
      </c>
      <c r="H10" s="66">
        <v>34</v>
      </c>
      <c r="I10" s="66">
        <v>477</v>
      </c>
      <c r="J10" s="178">
        <v>12774</v>
      </c>
    </row>
    <row r="11" spans="1:10" ht="15" customHeight="1" x14ac:dyDescent="0.2">
      <c r="A11" s="65">
        <v>2010</v>
      </c>
      <c r="B11" s="70">
        <v>1800</v>
      </c>
      <c r="C11" s="70">
        <v>4475</v>
      </c>
      <c r="D11" s="70">
        <v>1040</v>
      </c>
      <c r="E11" s="70">
        <v>4916</v>
      </c>
      <c r="F11" s="70">
        <v>764</v>
      </c>
      <c r="G11" s="70">
        <v>1660</v>
      </c>
      <c r="H11" s="70">
        <v>99</v>
      </c>
      <c r="I11" s="70">
        <v>353</v>
      </c>
      <c r="J11" s="179">
        <v>15107</v>
      </c>
    </row>
    <row r="12" spans="1:10" ht="15" customHeight="1" x14ac:dyDescent="0.2">
      <c r="A12" s="65">
        <v>2011</v>
      </c>
      <c r="B12" s="70">
        <v>1496</v>
      </c>
      <c r="C12" s="70">
        <v>14052</v>
      </c>
      <c r="D12" s="70">
        <v>1013</v>
      </c>
      <c r="E12" s="70">
        <v>4740</v>
      </c>
      <c r="F12" s="70">
        <v>642</v>
      </c>
      <c r="G12" s="70">
        <v>1740</v>
      </c>
      <c r="H12" s="70">
        <v>174</v>
      </c>
      <c r="I12" s="70">
        <v>620</v>
      </c>
      <c r="J12" s="179">
        <v>24477</v>
      </c>
    </row>
    <row r="13" spans="1:10" ht="15" customHeight="1" x14ac:dyDescent="0.2">
      <c r="A13" s="65">
        <v>2012</v>
      </c>
      <c r="B13" s="70">
        <v>4363</v>
      </c>
      <c r="C13" s="70">
        <v>14648</v>
      </c>
      <c r="D13" s="70">
        <v>3390</v>
      </c>
      <c r="E13" s="70">
        <v>16004</v>
      </c>
      <c r="F13" s="70">
        <v>950</v>
      </c>
      <c r="G13" s="70">
        <v>7816</v>
      </c>
      <c r="H13" s="70">
        <v>12138</v>
      </c>
      <c r="I13" s="70">
        <v>3211</v>
      </c>
      <c r="J13" s="179">
        <v>62520</v>
      </c>
    </row>
    <row r="14" spans="1:10" ht="15" customHeight="1" x14ac:dyDescent="0.2">
      <c r="A14" s="65">
        <v>2013</v>
      </c>
      <c r="B14" s="70">
        <v>2986</v>
      </c>
      <c r="C14" s="70">
        <v>10841</v>
      </c>
      <c r="D14" s="70">
        <v>2256</v>
      </c>
      <c r="E14" s="70">
        <v>13062</v>
      </c>
      <c r="F14" s="70">
        <v>1040</v>
      </c>
      <c r="G14" s="70">
        <v>5354</v>
      </c>
      <c r="H14" s="70">
        <v>10792</v>
      </c>
      <c r="I14" s="70">
        <v>2432</v>
      </c>
      <c r="J14" s="179">
        <v>48763</v>
      </c>
    </row>
    <row r="15" spans="1:10" ht="15" customHeight="1" x14ac:dyDescent="0.2">
      <c r="A15" s="65">
        <v>2014</v>
      </c>
      <c r="B15" s="70">
        <v>2767</v>
      </c>
      <c r="C15" s="70">
        <v>9901</v>
      </c>
      <c r="D15" s="70">
        <v>1831</v>
      </c>
      <c r="E15" s="70">
        <v>12232</v>
      </c>
      <c r="F15" s="70">
        <v>896</v>
      </c>
      <c r="G15" s="70">
        <v>5166</v>
      </c>
      <c r="H15" s="70">
        <v>11112</v>
      </c>
      <c r="I15" s="70">
        <v>2249</v>
      </c>
      <c r="J15" s="179">
        <v>46154</v>
      </c>
    </row>
    <row r="16" spans="1:10" ht="15" customHeight="1" x14ac:dyDescent="0.2">
      <c r="A16" s="65">
        <v>2015</v>
      </c>
      <c r="B16" s="70">
        <v>2380</v>
      </c>
      <c r="C16" s="70">
        <v>8086</v>
      </c>
      <c r="D16" s="70">
        <v>2301</v>
      </c>
      <c r="E16" s="70">
        <v>11980</v>
      </c>
      <c r="F16" s="70">
        <v>916</v>
      </c>
      <c r="G16" s="70">
        <v>5592</v>
      </c>
      <c r="H16" s="70">
        <v>10956</v>
      </c>
      <c r="I16" s="70">
        <v>2572</v>
      </c>
      <c r="J16" s="179">
        <v>44783</v>
      </c>
    </row>
    <row r="17" spans="1:12" ht="15" customHeight="1" x14ac:dyDescent="0.2">
      <c r="A17" s="65">
        <v>2016</v>
      </c>
      <c r="B17" s="70">
        <v>2380</v>
      </c>
      <c r="C17" s="70">
        <v>10044</v>
      </c>
      <c r="D17" s="70">
        <v>2964</v>
      </c>
      <c r="E17" s="70">
        <v>9473</v>
      </c>
      <c r="F17" s="70">
        <v>598</v>
      </c>
      <c r="G17" s="70">
        <v>4711</v>
      </c>
      <c r="H17" s="70">
        <v>8677</v>
      </c>
      <c r="I17" s="70">
        <v>2373</v>
      </c>
      <c r="J17" s="179">
        <v>41220</v>
      </c>
    </row>
    <row r="18" spans="1:12" ht="15" customHeight="1" x14ac:dyDescent="0.2">
      <c r="A18" s="65">
        <v>2017</v>
      </c>
      <c r="B18" s="70">
        <v>6343</v>
      </c>
      <c r="C18" s="70">
        <v>3871</v>
      </c>
      <c r="D18" s="70">
        <v>4726</v>
      </c>
      <c r="E18" s="70">
        <v>9372</v>
      </c>
      <c r="F18" s="70">
        <v>722</v>
      </c>
      <c r="G18" s="70">
        <v>0</v>
      </c>
      <c r="H18" s="70">
        <v>553</v>
      </c>
      <c r="I18" s="70">
        <v>8314</v>
      </c>
      <c r="J18" s="179">
        <v>33901</v>
      </c>
    </row>
    <row r="19" spans="1:12" ht="15" customHeight="1" x14ac:dyDescent="0.2">
      <c r="A19" s="65">
        <v>2018</v>
      </c>
      <c r="B19" s="70">
        <v>5560</v>
      </c>
      <c r="C19" s="70">
        <v>1525</v>
      </c>
      <c r="D19" s="70">
        <v>4089</v>
      </c>
      <c r="E19" s="70">
        <v>5134</v>
      </c>
      <c r="F19" s="70">
        <v>714</v>
      </c>
      <c r="G19" s="70">
        <v>0</v>
      </c>
      <c r="H19" s="70">
        <v>1897</v>
      </c>
      <c r="I19" s="70">
        <v>4128</v>
      </c>
      <c r="J19" s="179">
        <v>23047</v>
      </c>
    </row>
    <row r="20" spans="1:12" ht="15" customHeight="1" x14ac:dyDescent="0.2">
      <c r="A20" s="65">
        <v>2019</v>
      </c>
      <c r="B20" s="70">
        <v>1845</v>
      </c>
      <c r="C20" s="70">
        <v>3309</v>
      </c>
      <c r="D20" s="70">
        <v>2103</v>
      </c>
      <c r="E20" s="70">
        <v>4415</v>
      </c>
      <c r="F20" s="70">
        <v>533</v>
      </c>
      <c r="G20" s="70">
        <v>0</v>
      </c>
      <c r="H20" s="70">
        <v>971</v>
      </c>
      <c r="I20" s="70">
        <v>4839</v>
      </c>
      <c r="J20" s="179">
        <v>18015</v>
      </c>
      <c r="K20" s="236"/>
    </row>
    <row r="21" spans="1:12" ht="15" customHeight="1" x14ac:dyDescent="0.2">
      <c r="A21" s="65">
        <v>2020</v>
      </c>
      <c r="B21" s="70">
        <v>464</v>
      </c>
      <c r="C21" s="70">
        <v>427</v>
      </c>
      <c r="D21" s="70">
        <v>505</v>
      </c>
      <c r="E21" s="70">
        <v>2489</v>
      </c>
      <c r="F21" s="70">
        <v>117</v>
      </c>
      <c r="G21" s="70">
        <v>0</v>
      </c>
      <c r="H21" s="70">
        <v>598</v>
      </c>
      <c r="I21" s="70">
        <v>4529</v>
      </c>
      <c r="J21" s="179">
        <v>9129</v>
      </c>
      <c r="K21" s="236"/>
      <c r="L21" s="237"/>
    </row>
  </sheetData>
  <mergeCells count="10">
    <mergeCell ref="H8:H9"/>
    <mergeCell ref="I8:I9"/>
    <mergeCell ref="B2:J2"/>
    <mergeCell ref="B3:J3"/>
    <mergeCell ref="B8:C8"/>
    <mergeCell ref="D8:D9"/>
    <mergeCell ref="E8:E9"/>
    <mergeCell ref="F8:F9"/>
    <mergeCell ref="G8:G9"/>
    <mergeCell ref="J8:J9"/>
  </mergeCells>
  <hyperlinks>
    <hyperlink ref="A5" location="INDICE!A7" display="VOLVER AL 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24" sqref="E24"/>
    </sheetView>
  </sheetViews>
  <sheetFormatPr baseColWidth="10" defaultColWidth="14.42578125" defaultRowHeight="15" customHeight="1" x14ac:dyDescent="0.2"/>
  <cols>
    <col min="1" max="1" width="9.85546875" customWidth="1"/>
    <col min="2" max="5" width="10.28515625" customWidth="1"/>
    <col min="6" max="8" width="10.85546875" customWidth="1"/>
    <col min="9" max="25" width="11.42578125" customWidth="1"/>
  </cols>
  <sheetData>
    <row r="1" spans="1:25" ht="3" customHeight="1" x14ac:dyDescent="0.2">
      <c r="A1" s="35"/>
      <c r="B1" s="36"/>
      <c r="C1" s="36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3.75" customHeight="1" x14ac:dyDescent="0.2">
      <c r="A2" s="39" t="s">
        <v>28</v>
      </c>
      <c r="B2" s="147" t="s">
        <v>29</v>
      </c>
      <c r="C2" s="148"/>
      <c r="D2" s="148"/>
      <c r="E2" s="14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7.75" customHeight="1" x14ac:dyDescent="0.2">
      <c r="A3" s="39" t="s">
        <v>30</v>
      </c>
      <c r="B3" s="147" t="s">
        <v>31</v>
      </c>
      <c r="C3" s="148"/>
      <c r="D3" s="148"/>
      <c r="E3" s="14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3" customHeight="1" x14ac:dyDescent="0.2">
      <c r="A4" s="40"/>
      <c r="B4" s="41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2.5" x14ac:dyDescent="0.2">
      <c r="A5" s="43" t="s">
        <v>32</v>
      </c>
      <c r="B5" s="44"/>
      <c r="C5" s="45"/>
      <c r="D5" s="46"/>
      <c r="E5" s="4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4.5" customHeight="1" x14ac:dyDescent="0.2">
      <c r="A6" s="48"/>
      <c r="B6" s="49"/>
      <c r="C6" s="49"/>
      <c r="D6" s="49"/>
      <c r="E6" s="5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8.75" customHeight="1" x14ac:dyDescent="0.2">
      <c r="A7" s="51" t="s">
        <v>33</v>
      </c>
      <c r="B7" s="52" t="s">
        <v>34</v>
      </c>
      <c r="C7" s="53" t="s">
        <v>34</v>
      </c>
      <c r="D7" s="53" t="s">
        <v>34</v>
      </c>
      <c r="E7" s="54" t="s">
        <v>34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3.75" customHeight="1" x14ac:dyDescent="0.2">
      <c r="A8" s="55"/>
      <c r="B8" s="56"/>
      <c r="C8" s="57"/>
      <c r="D8" s="58"/>
      <c r="E8" s="5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2.5" x14ac:dyDescent="0.2">
      <c r="A9" s="60" t="s">
        <v>35</v>
      </c>
      <c r="B9" s="61" t="s">
        <v>36</v>
      </c>
      <c r="C9" s="61" t="s">
        <v>37</v>
      </c>
      <c r="D9" s="62" t="s">
        <v>38</v>
      </c>
      <c r="E9" s="63" t="s">
        <v>11</v>
      </c>
      <c r="F9" s="3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 customHeight="1" x14ac:dyDescent="0.2">
      <c r="A10" s="65">
        <v>2008</v>
      </c>
      <c r="B10" s="66">
        <v>746460</v>
      </c>
      <c r="C10" s="67">
        <v>54804</v>
      </c>
      <c r="D10" s="68">
        <v>9352</v>
      </c>
      <c r="E10" s="69">
        <v>6884</v>
      </c>
      <c r="F10" s="38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2.75" customHeight="1" x14ac:dyDescent="0.2">
      <c r="A11" s="65">
        <v>2009</v>
      </c>
      <c r="B11" s="70">
        <v>745336</v>
      </c>
      <c r="C11" s="70">
        <v>53830</v>
      </c>
      <c r="D11" s="70">
        <v>9245</v>
      </c>
      <c r="E11" s="71">
        <v>6823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2.75" customHeight="1" x14ac:dyDescent="0.2">
      <c r="A12" s="65">
        <v>2010</v>
      </c>
      <c r="B12" s="70">
        <v>756176</v>
      </c>
      <c r="C12" s="70">
        <v>53152</v>
      </c>
      <c r="D12" s="70">
        <v>9538</v>
      </c>
      <c r="E12" s="73">
        <v>7351</v>
      </c>
      <c r="F12" s="72"/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.75" customHeight="1" x14ac:dyDescent="0.2">
      <c r="A13" s="65">
        <v>2011</v>
      </c>
      <c r="B13" s="70">
        <v>738318</v>
      </c>
      <c r="C13" s="70">
        <v>54057</v>
      </c>
      <c r="D13" s="70">
        <v>9332</v>
      </c>
      <c r="E13" s="73">
        <v>6905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.75" customHeight="1" x14ac:dyDescent="0.2">
      <c r="A14" s="65">
        <v>2012</v>
      </c>
      <c r="B14" s="70">
        <v>738318</v>
      </c>
      <c r="C14" s="70">
        <v>53372</v>
      </c>
      <c r="D14" s="70">
        <v>9506</v>
      </c>
      <c r="E14" s="73">
        <v>7512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 customHeight="1" x14ac:dyDescent="0.2">
      <c r="A15" s="65">
        <v>2013</v>
      </c>
      <c r="B15" s="70">
        <v>754603</v>
      </c>
      <c r="C15" s="70">
        <v>56316</v>
      </c>
      <c r="D15" s="70">
        <v>10153</v>
      </c>
      <c r="E15" s="73">
        <v>8348</v>
      </c>
      <c r="F15" s="75"/>
      <c r="G15" s="75"/>
      <c r="H15" s="75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.75" customHeight="1" x14ac:dyDescent="0.2">
      <c r="A16" s="65">
        <v>2014</v>
      </c>
      <c r="B16" s="70">
        <v>777012</v>
      </c>
      <c r="C16" s="70">
        <v>57211</v>
      </c>
      <c r="D16" s="70">
        <v>10823</v>
      </c>
      <c r="E16" s="73">
        <v>8947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.75" x14ac:dyDescent="0.2">
      <c r="A17" s="65">
        <v>2015</v>
      </c>
      <c r="B17" s="70">
        <v>770040</v>
      </c>
      <c r="C17" s="70">
        <v>56894</v>
      </c>
      <c r="D17" s="70">
        <v>9934</v>
      </c>
      <c r="E17" s="73">
        <v>7217</v>
      </c>
      <c r="F17" s="72"/>
      <c r="G17" s="76"/>
      <c r="H17" s="76"/>
      <c r="I17" s="76"/>
      <c r="J17" s="76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.75" customHeight="1" x14ac:dyDescent="0.2">
      <c r="A18" s="65">
        <v>2016</v>
      </c>
      <c r="B18" s="70">
        <v>728035</v>
      </c>
      <c r="C18" s="70">
        <v>55441</v>
      </c>
      <c r="D18" s="70">
        <v>9527</v>
      </c>
      <c r="E18" s="73">
        <v>6800</v>
      </c>
      <c r="F18" s="72"/>
      <c r="G18" s="76"/>
      <c r="H18" s="76"/>
      <c r="I18" s="76"/>
      <c r="J18" s="76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 customHeight="1" x14ac:dyDescent="0.2">
      <c r="A19" s="65">
        <v>2017</v>
      </c>
      <c r="B19" s="70">
        <v>704609</v>
      </c>
      <c r="C19" s="70">
        <v>52693</v>
      </c>
      <c r="D19" s="70">
        <v>8917</v>
      </c>
      <c r="E19" s="73">
        <v>6119</v>
      </c>
      <c r="F19" s="72"/>
      <c r="G19" s="76"/>
      <c r="H19" s="76"/>
      <c r="I19" s="76"/>
      <c r="J19" s="76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.75" customHeight="1" x14ac:dyDescent="0.2">
      <c r="A20" s="65">
        <v>2018</v>
      </c>
      <c r="B20" s="70">
        <v>685394</v>
      </c>
      <c r="C20" s="70">
        <v>50943</v>
      </c>
      <c r="D20" s="70">
        <v>8756</v>
      </c>
      <c r="E20" s="73">
        <v>6031</v>
      </c>
      <c r="F20" s="72"/>
      <c r="G20" s="76"/>
      <c r="H20" s="76"/>
      <c r="I20" s="76"/>
      <c r="J20" s="76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.75" customHeight="1" x14ac:dyDescent="0.2">
      <c r="A21" s="65">
        <v>2019</v>
      </c>
      <c r="B21" s="70">
        <v>625441</v>
      </c>
      <c r="C21" s="70">
        <v>47390</v>
      </c>
      <c r="D21" s="70">
        <v>7887</v>
      </c>
      <c r="E21" s="73">
        <v>5318</v>
      </c>
      <c r="F21" s="72"/>
      <c r="G21" s="76"/>
      <c r="H21" s="76"/>
      <c r="I21" s="76"/>
      <c r="J21" s="76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 customHeight="1" x14ac:dyDescent="0.2">
      <c r="A22" s="65">
        <v>2020</v>
      </c>
      <c r="B22" s="70" t="e">
        <v>#N/A</v>
      </c>
      <c r="C22" s="70">
        <v>39315</v>
      </c>
      <c r="D22" s="70">
        <v>6844</v>
      </c>
      <c r="E22" s="73">
        <v>4649</v>
      </c>
      <c r="F22" s="72"/>
      <c r="G22" s="76"/>
      <c r="H22" s="76"/>
      <c r="I22" s="76"/>
      <c r="J22" s="76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.75" customHeight="1" x14ac:dyDescent="0.2">
      <c r="A23" s="65">
        <v>2021</v>
      </c>
      <c r="B23" s="70" t="e">
        <v>#N/A</v>
      </c>
      <c r="C23" s="70">
        <v>42895</v>
      </c>
      <c r="D23" s="70">
        <v>6964</v>
      </c>
      <c r="E23" s="73">
        <v>4474</v>
      </c>
      <c r="F23" s="72"/>
      <c r="G23" s="76"/>
      <c r="H23" s="76"/>
      <c r="I23" s="76"/>
      <c r="J23" s="76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.75" customHeight="1" x14ac:dyDescent="0.2">
      <c r="A24" s="78"/>
      <c r="B24" s="72"/>
      <c r="C24" s="72"/>
      <c r="D24" s="72"/>
      <c r="E24" s="72"/>
      <c r="F24" s="72"/>
      <c r="G24" s="76"/>
      <c r="H24" s="76"/>
      <c r="I24" s="76"/>
      <c r="J24" s="76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21.75" customHeight="1" x14ac:dyDescent="0.2">
      <c r="A25" s="78"/>
      <c r="B25" s="72"/>
      <c r="C25" s="72"/>
      <c r="D25" s="72"/>
      <c r="E25" s="72"/>
      <c r="F25" s="72"/>
      <c r="G25" s="72"/>
      <c r="H25" s="72"/>
      <c r="I25" s="72"/>
      <c r="J25" s="79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.75" customHeight="1" x14ac:dyDescent="0.2">
      <c r="A30" s="78"/>
      <c r="B30" s="72"/>
      <c r="C30" s="72"/>
      <c r="D30" s="72"/>
      <c r="E30" s="72"/>
      <c r="F30" s="72"/>
      <c r="G30" s="79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1:25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1:25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1:25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spans="1:25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spans="1:25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spans="1:25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1:25" ht="12.75" customHeight="1" x14ac:dyDescent="0.2">
      <c r="A107" s="72"/>
      <c r="B107" s="81"/>
      <c r="C107" s="81"/>
      <c r="D107" s="81"/>
      <c r="E107" s="8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spans="1:25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spans="1:25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1:25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1:25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1:25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1:25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1:25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1:25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1:25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1:25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1:25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1:25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1:25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1:25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1:25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1:25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1:25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1:25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1:25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5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5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5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5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5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5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5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5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5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5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5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5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5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ht="12.75" customHeight="1" x14ac:dyDescent="0.2">
      <c r="A158" s="72"/>
      <c r="B158" s="82"/>
      <c r="C158" s="82"/>
      <c r="D158" s="83"/>
      <c r="E158" s="84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ht="12.75" customHeight="1" x14ac:dyDescent="0.2">
      <c r="A159" s="72"/>
      <c r="B159" s="82"/>
      <c r="C159" s="82"/>
      <c r="D159" s="83"/>
      <c r="E159" s="84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ht="12.75" customHeight="1" x14ac:dyDescent="0.2">
      <c r="A160" s="72"/>
      <c r="B160" s="82"/>
      <c r="C160" s="82"/>
      <c r="D160" s="83"/>
      <c r="E160" s="8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ht="12.75" customHeight="1" x14ac:dyDescent="0.2">
      <c r="A161" s="72"/>
      <c r="B161" s="82"/>
      <c r="C161" s="82"/>
      <c r="D161" s="83"/>
      <c r="E161" s="8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ht="12.75" customHeight="1" x14ac:dyDescent="0.2">
      <c r="A162" s="72"/>
      <c r="B162" s="82"/>
      <c r="C162" s="82"/>
      <c r="D162" s="83"/>
      <c r="E162" s="8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ht="12.75" customHeight="1" x14ac:dyDescent="0.2">
      <c r="A163" s="72"/>
      <c r="B163" s="82"/>
      <c r="C163" s="82"/>
      <c r="D163" s="83"/>
      <c r="E163" s="8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ht="12.75" customHeight="1" x14ac:dyDescent="0.2">
      <c r="A164" s="72"/>
      <c r="B164" s="82"/>
      <c r="C164" s="82"/>
      <c r="D164" s="83"/>
      <c r="E164" s="8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ht="12.75" customHeight="1" x14ac:dyDescent="0.2">
      <c r="A165" s="72"/>
      <c r="B165" s="82"/>
      <c r="C165" s="82"/>
      <c r="D165" s="83"/>
      <c r="E165" s="8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ht="12.75" customHeight="1" x14ac:dyDescent="0.2">
      <c r="A166" s="72"/>
      <c r="B166" s="82"/>
      <c r="C166" s="82"/>
      <c r="D166" s="83"/>
      <c r="E166" s="8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ht="12.75" customHeight="1" x14ac:dyDescent="0.2">
      <c r="A167" s="72"/>
      <c r="B167" s="82"/>
      <c r="C167" s="82"/>
      <c r="D167" s="83"/>
      <c r="E167" s="8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ht="12.75" customHeight="1" x14ac:dyDescent="0.2">
      <c r="A168" s="72"/>
      <c r="B168" s="82"/>
      <c r="C168" s="82"/>
      <c r="D168" s="83"/>
      <c r="E168" s="8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ht="12.75" customHeight="1" x14ac:dyDescent="0.2">
      <c r="A169" s="72"/>
      <c r="B169" s="82"/>
      <c r="C169" s="82"/>
      <c r="D169" s="83"/>
      <c r="E169" s="8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ht="12.75" customHeight="1" x14ac:dyDescent="0.2">
      <c r="A170" s="72"/>
      <c r="B170" s="82"/>
      <c r="C170" s="82"/>
      <c r="D170" s="83"/>
      <c r="E170" s="8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ht="12.75" customHeight="1" x14ac:dyDescent="0.2">
      <c r="A171" s="72"/>
      <c r="B171" s="82"/>
      <c r="C171" s="82"/>
      <c r="D171" s="83"/>
      <c r="E171" s="8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ht="12.75" customHeight="1" x14ac:dyDescent="0.2">
      <c r="A172" s="72"/>
      <c r="B172" s="82"/>
      <c r="C172" s="82"/>
      <c r="D172" s="83"/>
      <c r="E172" s="8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ht="12.75" customHeight="1" x14ac:dyDescent="0.2">
      <c r="A173" s="72"/>
      <c r="B173" s="82"/>
      <c r="C173" s="82"/>
      <c r="D173" s="83"/>
      <c r="E173" s="8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ht="12.75" customHeight="1" x14ac:dyDescent="0.2">
      <c r="A174" s="72"/>
      <c r="B174" s="82"/>
      <c r="C174" s="82"/>
      <c r="D174" s="83"/>
      <c r="E174" s="8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ht="12.75" customHeight="1" x14ac:dyDescent="0.2">
      <c r="A175" s="72"/>
      <c r="B175" s="82"/>
      <c r="C175" s="82"/>
      <c r="D175" s="83"/>
      <c r="E175" s="8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ht="12.75" customHeight="1" x14ac:dyDescent="0.2">
      <c r="A176" s="72"/>
      <c r="B176" s="82"/>
      <c r="C176" s="82"/>
      <c r="D176" s="83"/>
      <c r="E176" s="8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ht="12.75" customHeight="1" x14ac:dyDescent="0.2">
      <c r="A177" s="72"/>
      <c r="B177" s="82"/>
      <c r="C177" s="82"/>
      <c r="D177" s="83"/>
      <c r="E177" s="8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12.75" customHeight="1" x14ac:dyDescent="0.2">
      <c r="A178" s="72"/>
      <c r="B178" s="82"/>
      <c r="C178" s="82"/>
      <c r="D178" s="83"/>
      <c r="E178" s="8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ht="12.75" customHeight="1" x14ac:dyDescent="0.2">
      <c r="A179" s="72"/>
      <c r="B179" s="82"/>
      <c r="C179" s="82"/>
      <c r="D179" s="83"/>
      <c r="E179" s="8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ht="12.75" customHeight="1" x14ac:dyDescent="0.2">
      <c r="A180" s="72"/>
      <c r="B180" s="82"/>
      <c r="C180" s="82"/>
      <c r="D180" s="83"/>
      <c r="E180" s="8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ht="12.75" customHeight="1" x14ac:dyDescent="0.2">
      <c r="A181" s="72"/>
      <c r="B181" s="82"/>
      <c r="C181" s="82"/>
      <c r="D181" s="83"/>
      <c r="E181" s="8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ht="12.75" customHeight="1" x14ac:dyDescent="0.2">
      <c r="A182" s="72"/>
      <c r="B182" s="82"/>
      <c r="C182" s="82"/>
      <c r="D182" s="83"/>
      <c r="E182" s="8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ht="12.75" customHeight="1" x14ac:dyDescent="0.2">
      <c r="A183" s="72"/>
      <c r="B183" s="82"/>
      <c r="C183" s="82"/>
      <c r="D183" s="83"/>
      <c r="E183" s="8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ht="12.75" customHeight="1" x14ac:dyDescent="0.2">
      <c r="A184" s="72"/>
      <c r="B184" s="82"/>
      <c r="C184" s="82"/>
      <c r="D184" s="83"/>
      <c r="E184" s="8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ht="12.75" customHeight="1" x14ac:dyDescent="0.2">
      <c r="A185" s="72"/>
      <c r="B185" s="82"/>
      <c r="C185" s="82"/>
      <c r="D185" s="83"/>
      <c r="E185" s="8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ht="12.75" customHeight="1" x14ac:dyDescent="0.2">
      <c r="A186" s="72"/>
      <c r="B186" s="82"/>
      <c r="C186" s="82"/>
      <c r="D186" s="8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ht="12.75" customHeight="1" x14ac:dyDescent="0.2">
      <c r="A187" s="72"/>
      <c r="B187" s="82"/>
      <c r="C187" s="82"/>
      <c r="D187" s="83"/>
      <c r="E187" s="8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ht="12.75" customHeight="1" x14ac:dyDescent="0.2">
      <c r="A188" s="72"/>
      <c r="B188" s="82"/>
      <c r="C188" s="82"/>
      <c r="D188" s="83"/>
      <c r="E188" s="8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5" ht="12.75" customHeight="1" x14ac:dyDescent="0.2">
      <c r="A189" s="72"/>
      <c r="B189" s="82"/>
      <c r="C189" s="82"/>
      <c r="D189" s="83"/>
      <c r="E189" s="8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5" ht="12.75" customHeight="1" x14ac:dyDescent="0.2">
      <c r="A190" s="72"/>
      <c r="B190" s="82"/>
      <c r="C190" s="82"/>
      <c r="D190" s="83"/>
      <c r="E190" s="8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5" ht="12.75" customHeight="1" x14ac:dyDescent="0.2">
      <c r="A191" s="72"/>
      <c r="B191" s="82"/>
      <c r="C191" s="82"/>
      <c r="D191" s="83"/>
      <c r="E191" s="8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5" ht="12.75" customHeight="1" x14ac:dyDescent="0.2">
      <c r="A192" s="72"/>
      <c r="B192" s="82"/>
      <c r="C192" s="82"/>
      <c r="D192" s="83"/>
      <c r="E192" s="8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ht="12.75" customHeight="1" x14ac:dyDescent="0.2">
      <c r="A193" s="72"/>
      <c r="B193" s="82"/>
      <c r="C193" s="82"/>
      <c r="D193" s="83"/>
      <c r="E193" s="8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ht="12.75" customHeight="1" x14ac:dyDescent="0.2">
      <c r="A194" s="72"/>
      <c r="B194" s="82"/>
      <c r="C194" s="82"/>
      <c r="D194" s="83"/>
      <c r="E194" s="8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ht="12.75" customHeight="1" x14ac:dyDescent="0.2">
      <c r="A195" s="72"/>
      <c r="B195" s="82"/>
      <c r="C195" s="82"/>
      <c r="D195" s="83"/>
      <c r="E195" s="8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ht="12.75" customHeight="1" x14ac:dyDescent="0.2">
      <c r="A196" s="72"/>
      <c r="B196" s="82"/>
      <c r="C196" s="82"/>
      <c r="D196" s="83"/>
      <c r="E196" s="8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ht="12.75" customHeight="1" x14ac:dyDescent="0.2">
      <c r="A197" s="72"/>
      <c r="B197" s="82"/>
      <c r="C197" s="82"/>
      <c r="D197" s="83"/>
      <c r="E197" s="8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ht="12.75" customHeight="1" x14ac:dyDescent="0.2">
      <c r="A198" s="72"/>
      <c r="B198" s="82"/>
      <c r="C198" s="82"/>
      <c r="D198" s="83"/>
      <c r="E198" s="8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ht="12.75" customHeight="1" x14ac:dyDescent="0.2">
      <c r="A199" s="72"/>
      <c r="B199" s="82"/>
      <c r="C199" s="82"/>
      <c r="D199" s="83"/>
      <c r="E199" s="8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ht="12.75" customHeight="1" x14ac:dyDescent="0.2">
      <c r="A200" s="72"/>
      <c r="B200" s="82"/>
      <c r="C200" s="82"/>
      <c r="D200" s="83"/>
      <c r="E200" s="8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ht="12.75" customHeight="1" x14ac:dyDescent="0.2">
      <c r="A201" s="72"/>
      <c r="B201" s="82"/>
      <c r="C201" s="82"/>
      <c r="D201" s="83"/>
      <c r="E201" s="8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ht="12.75" customHeight="1" x14ac:dyDescent="0.2">
      <c r="A202" s="72"/>
      <c r="B202" s="82"/>
      <c r="C202" s="82"/>
      <c r="D202" s="83"/>
      <c r="E202" s="8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ht="12.75" customHeight="1" x14ac:dyDescent="0.2">
      <c r="A203" s="72"/>
      <c r="B203" s="82"/>
      <c r="C203" s="82"/>
      <c r="D203" s="83"/>
      <c r="E203" s="8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ht="12.75" customHeight="1" x14ac:dyDescent="0.2">
      <c r="A204" s="72"/>
      <c r="B204" s="82"/>
      <c r="C204" s="82"/>
      <c r="D204" s="83"/>
      <c r="E204" s="8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ht="12.75" customHeight="1" x14ac:dyDescent="0.2">
      <c r="A205" s="72"/>
      <c r="B205" s="82"/>
      <c r="C205" s="82"/>
      <c r="D205" s="83"/>
      <c r="E205" s="8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ht="12.75" customHeight="1" x14ac:dyDescent="0.2">
      <c r="A206" s="72"/>
      <c r="B206" s="82"/>
      <c r="C206" s="82"/>
      <c r="D206" s="83"/>
      <c r="E206" s="8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ht="12.75" customHeight="1" x14ac:dyDescent="0.2">
      <c r="A207" s="72"/>
      <c r="B207" s="82"/>
      <c r="C207" s="82"/>
      <c r="D207" s="83"/>
      <c r="E207" s="8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ht="12.75" customHeight="1" x14ac:dyDescent="0.2">
      <c r="A208" s="72"/>
      <c r="B208" s="82"/>
      <c r="C208" s="82"/>
      <c r="D208" s="83"/>
      <c r="E208" s="8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1:25" ht="12.75" customHeight="1" x14ac:dyDescent="0.2">
      <c r="A209" s="72"/>
      <c r="B209" s="82"/>
      <c r="C209" s="82"/>
      <c r="D209" s="83"/>
      <c r="E209" s="8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1:25" ht="12.75" customHeight="1" x14ac:dyDescent="0.2">
      <c r="A210" s="72"/>
      <c r="B210" s="82"/>
      <c r="C210" s="82"/>
      <c r="D210" s="83"/>
      <c r="E210" s="8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ht="12.75" customHeight="1" x14ac:dyDescent="0.2">
      <c r="A211" s="72"/>
      <c r="B211" s="82"/>
      <c r="C211" s="82"/>
      <c r="D211" s="83"/>
      <c r="E211" s="8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ht="12.75" customHeight="1" x14ac:dyDescent="0.2">
      <c r="A212" s="72"/>
      <c r="B212" s="82"/>
      <c r="C212" s="82"/>
      <c r="D212" s="83"/>
      <c r="E212" s="8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ht="12.75" customHeight="1" x14ac:dyDescent="0.2">
      <c r="A213" s="72"/>
      <c r="B213" s="82"/>
      <c r="C213" s="82"/>
      <c r="D213" s="83"/>
      <c r="E213" s="8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1:25" ht="12.75" customHeight="1" x14ac:dyDescent="0.2">
      <c r="A214" s="72"/>
      <c r="B214" s="82"/>
      <c r="C214" s="82"/>
      <c r="D214" s="83"/>
      <c r="E214" s="8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1:25" ht="12.75" customHeight="1" x14ac:dyDescent="0.2">
      <c r="A215" s="72"/>
      <c r="B215" s="82"/>
      <c r="C215" s="82"/>
      <c r="D215" s="83"/>
      <c r="E215" s="8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1:25" ht="12.75" customHeight="1" x14ac:dyDescent="0.2">
      <c r="A216" s="72"/>
      <c r="B216" s="82"/>
      <c r="C216" s="82"/>
      <c r="D216" s="83"/>
      <c r="E216" s="8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ht="12.75" customHeight="1" x14ac:dyDescent="0.2">
      <c r="A217" s="72"/>
      <c r="B217" s="82"/>
      <c r="C217" s="82"/>
      <c r="D217" s="83"/>
      <c r="E217" s="8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12.75" customHeight="1" x14ac:dyDescent="0.2">
      <c r="A218" s="72"/>
      <c r="B218" s="82"/>
      <c r="C218" s="82"/>
      <c r="D218" s="83"/>
      <c r="E218" s="8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ht="12.75" customHeight="1" x14ac:dyDescent="0.2">
      <c r="A219" s="72"/>
      <c r="B219" s="82"/>
      <c r="C219" s="82"/>
      <c r="D219" s="83"/>
      <c r="E219" s="8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ht="12.75" customHeight="1" x14ac:dyDescent="0.2">
      <c r="A220" s="72"/>
      <c r="B220" s="82"/>
      <c r="C220" s="82"/>
      <c r="D220" s="83"/>
      <c r="E220" s="8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1:25" ht="12.75" customHeight="1" x14ac:dyDescent="0.2">
      <c r="A221" s="72"/>
      <c r="B221" s="82"/>
      <c r="C221" s="82"/>
      <c r="D221" s="83"/>
      <c r="E221" s="8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1:25" ht="12.75" customHeight="1" x14ac:dyDescent="0.2">
      <c r="A222" s="72"/>
      <c r="B222" s="82"/>
      <c r="C222" s="82"/>
      <c r="D222" s="83"/>
      <c r="E222" s="8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E2"/>
    <mergeCell ref="B3:E3"/>
  </mergeCells>
  <conditionalFormatting sqref="E158">
    <cfRule type="cellIs" dxfId="21" priority="1" stopIfTrue="1" operator="equal">
      <formula>1</formula>
    </cfRule>
  </conditionalFormatting>
  <conditionalFormatting sqref="E159">
    <cfRule type="cellIs" dxfId="2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21" sqref="D21:D23"/>
    </sheetView>
  </sheetViews>
  <sheetFormatPr baseColWidth="10" defaultColWidth="14.42578125" defaultRowHeight="15" customHeight="1" x14ac:dyDescent="0.2"/>
  <cols>
    <col min="1" max="1" width="9.85546875" customWidth="1"/>
    <col min="2" max="7" width="14.7109375" customWidth="1"/>
    <col min="8" max="8" width="15.7109375" customWidth="1"/>
    <col min="9" max="10" width="10.85546875" customWidth="1"/>
    <col min="11" max="26" width="11.42578125" customWidth="1"/>
  </cols>
  <sheetData>
    <row r="1" spans="1:26" ht="3" customHeight="1" x14ac:dyDescent="0.2">
      <c r="A1" s="35" t="s">
        <v>39</v>
      </c>
      <c r="B1" s="36"/>
      <c r="C1" s="36"/>
      <c r="D1" s="36"/>
      <c r="E1" s="36"/>
      <c r="F1" s="36"/>
      <c r="G1" s="36"/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3.75" customHeight="1" x14ac:dyDescent="0.2">
      <c r="A2" s="39" t="s">
        <v>28</v>
      </c>
      <c r="B2" s="147" t="s">
        <v>40</v>
      </c>
      <c r="C2" s="148"/>
      <c r="D2" s="148"/>
      <c r="E2" s="148"/>
      <c r="F2" s="148"/>
      <c r="G2" s="148"/>
      <c r="H2" s="14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7.75" customHeight="1" x14ac:dyDescent="0.2">
      <c r="A3" s="39" t="s">
        <v>30</v>
      </c>
      <c r="B3" s="147" t="s">
        <v>31</v>
      </c>
      <c r="C3" s="148"/>
      <c r="D3" s="148"/>
      <c r="E3" s="148"/>
      <c r="F3" s="148"/>
      <c r="G3" s="148"/>
      <c r="H3" s="14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2.5" x14ac:dyDescent="0.2">
      <c r="A5" s="43" t="s">
        <v>32</v>
      </c>
      <c r="B5" s="44"/>
      <c r="C5" s="45"/>
      <c r="D5" s="46"/>
      <c r="E5" s="46"/>
      <c r="F5" s="85"/>
      <c r="G5" s="85"/>
      <c r="H5" s="4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4.5" customHeight="1" x14ac:dyDescent="0.2">
      <c r="A6" s="48"/>
      <c r="B6" s="49"/>
      <c r="C6" s="49"/>
      <c r="D6" s="49"/>
      <c r="E6" s="49"/>
      <c r="F6" s="49"/>
      <c r="G6" s="49"/>
      <c r="H6" s="5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9.5" customHeight="1" x14ac:dyDescent="0.2">
      <c r="A7" s="86" t="s">
        <v>33</v>
      </c>
      <c r="B7" s="53" t="s">
        <v>34</v>
      </c>
      <c r="C7" s="53" t="s">
        <v>34</v>
      </c>
      <c r="D7" s="53" t="s">
        <v>34</v>
      </c>
      <c r="E7" s="87" t="s">
        <v>41</v>
      </c>
      <c r="F7" s="87" t="s">
        <v>41</v>
      </c>
      <c r="G7" s="87" t="s">
        <v>41</v>
      </c>
      <c r="H7" s="88" t="s">
        <v>34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4.5" customHeight="1" x14ac:dyDescent="0.2">
      <c r="A8" s="89"/>
      <c r="B8" s="57"/>
      <c r="C8" s="57"/>
      <c r="D8" s="58"/>
      <c r="E8" s="90"/>
      <c r="F8" s="90"/>
      <c r="G8" s="90"/>
      <c r="H8" s="9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 x14ac:dyDescent="0.2">
      <c r="A9" s="60" t="s">
        <v>35</v>
      </c>
      <c r="B9" s="61" t="s">
        <v>42</v>
      </c>
      <c r="C9" s="61" t="s">
        <v>43</v>
      </c>
      <c r="D9" s="62" t="s">
        <v>44</v>
      </c>
      <c r="E9" s="92" t="s">
        <v>42</v>
      </c>
      <c r="F9" s="92" t="s">
        <v>43</v>
      </c>
      <c r="G9" s="93" t="s">
        <v>44</v>
      </c>
      <c r="H9" s="94" t="s">
        <v>45</v>
      </c>
      <c r="I9" s="3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2.75" customHeight="1" x14ac:dyDescent="0.2">
      <c r="A10" s="65">
        <v>2008</v>
      </c>
      <c r="B10" s="66">
        <v>3430</v>
      </c>
      <c r="C10" s="67">
        <v>3452</v>
      </c>
      <c r="D10" s="68">
        <v>2</v>
      </c>
      <c r="E10" s="95">
        <v>0.49825682742591515</v>
      </c>
      <c r="F10" s="96">
        <v>0.50145264381173738</v>
      </c>
      <c r="G10" s="96">
        <v>2.9052876234747239E-4</v>
      </c>
      <c r="H10" s="97">
        <v>6884</v>
      </c>
      <c r="I10" s="3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2.75" customHeight="1" x14ac:dyDescent="0.2">
      <c r="A11" s="65">
        <v>2009</v>
      </c>
      <c r="B11" s="70">
        <v>3515</v>
      </c>
      <c r="C11" s="70">
        <v>3308</v>
      </c>
      <c r="D11" s="70">
        <v>0</v>
      </c>
      <c r="E11" s="98">
        <v>0.51516928037520149</v>
      </c>
      <c r="F11" s="98">
        <v>0.48483071962479846</v>
      </c>
      <c r="G11" s="98">
        <v>0</v>
      </c>
      <c r="H11" s="99">
        <v>6823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.75" customHeight="1" x14ac:dyDescent="0.2">
      <c r="A12" s="65">
        <v>2010</v>
      </c>
      <c r="B12" s="70">
        <v>3783</v>
      </c>
      <c r="C12" s="70">
        <v>3567</v>
      </c>
      <c r="D12" s="70">
        <v>1</v>
      </c>
      <c r="E12" s="98">
        <v>0.51462386069922461</v>
      </c>
      <c r="F12" s="98">
        <v>0.48524010338729423</v>
      </c>
      <c r="G12" s="98">
        <v>1.3603591348115902E-4</v>
      </c>
      <c r="H12" s="100">
        <v>7351</v>
      </c>
      <c r="I12" s="72"/>
      <c r="J12" s="74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.75" customHeight="1" x14ac:dyDescent="0.2">
      <c r="A13" s="65">
        <v>2011</v>
      </c>
      <c r="B13" s="70">
        <v>3662</v>
      </c>
      <c r="C13" s="70">
        <v>3242</v>
      </c>
      <c r="D13" s="70">
        <v>1</v>
      </c>
      <c r="E13" s="98">
        <v>0.53034033309196238</v>
      </c>
      <c r="F13" s="98">
        <v>0.46951484431571328</v>
      </c>
      <c r="G13" s="98">
        <v>1.448225923244026E-4</v>
      </c>
      <c r="H13" s="100">
        <v>6905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2.75" customHeight="1" x14ac:dyDescent="0.2">
      <c r="A14" s="65">
        <v>2012</v>
      </c>
      <c r="B14" s="70">
        <v>3895</v>
      </c>
      <c r="C14" s="70">
        <v>3617</v>
      </c>
      <c r="D14" s="70">
        <v>0</v>
      </c>
      <c r="E14" s="98">
        <v>0.51850372736954209</v>
      </c>
      <c r="F14" s="98">
        <v>0.48149627263045791</v>
      </c>
      <c r="G14" s="98">
        <v>0</v>
      </c>
      <c r="H14" s="100">
        <v>7512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2.75" customHeight="1" x14ac:dyDescent="0.2">
      <c r="A15" s="65">
        <v>2013</v>
      </c>
      <c r="B15" s="70">
        <v>4355</v>
      </c>
      <c r="C15" s="70">
        <v>3993</v>
      </c>
      <c r="D15" s="70">
        <v>0</v>
      </c>
      <c r="E15" s="98">
        <v>0.5216818399616675</v>
      </c>
      <c r="F15" s="98">
        <v>0.47831816003833255</v>
      </c>
      <c r="G15" s="101">
        <v>0</v>
      </c>
      <c r="H15" s="100">
        <v>8348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2.75" customHeight="1" x14ac:dyDescent="0.2">
      <c r="A16" s="65">
        <v>2014</v>
      </c>
      <c r="B16" s="70">
        <v>4768</v>
      </c>
      <c r="C16" s="70">
        <v>4178</v>
      </c>
      <c r="D16" s="70">
        <v>1</v>
      </c>
      <c r="E16" s="98">
        <v>0.53291606124958091</v>
      </c>
      <c r="F16" s="98">
        <v>0.46697216944227116</v>
      </c>
      <c r="G16" s="101">
        <v>1.1176930814798256E-4</v>
      </c>
      <c r="H16" s="100">
        <v>8947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2.75" customHeight="1" x14ac:dyDescent="0.2">
      <c r="A17" s="65">
        <v>2015</v>
      </c>
      <c r="B17" s="70">
        <v>3805</v>
      </c>
      <c r="C17" s="70">
        <v>3412</v>
      </c>
      <c r="D17" s="70">
        <v>0</v>
      </c>
      <c r="E17" s="98">
        <v>0.52722737979769985</v>
      </c>
      <c r="F17" s="98">
        <v>0.4727726202023001</v>
      </c>
      <c r="G17" s="101">
        <v>0</v>
      </c>
      <c r="H17" s="100">
        <v>7217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2.75" customHeight="1" x14ac:dyDescent="0.2">
      <c r="A18" s="65">
        <v>2016</v>
      </c>
      <c r="B18" s="70">
        <v>3441</v>
      </c>
      <c r="C18" s="70">
        <v>3359</v>
      </c>
      <c r="D18" s="70">
        <v>0</v>
      </c>
      <c r="E18" s="98">
        <v>0.50602941176470584</v>
      </c>
      <c r="F18" s="98">
        <v>0.49397058823529411</v>
      </c>
      <c r="G18" s="101">
        <v>0</v>
      </c>
      <c r="H18" s="100">
        <v>6800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2.75" customHeight="1" x14ac:dyDescent="0.2">
      <c r="A19" s="65">
        <v>2017</v>
      </c>
      <c r="B19" s="70">
        <v>3133</v>
      </c>
      <c r="C19" s="70">
        <v>2986</v>
      </c>
      <c r="D19" s="70">
        <v>0</v>
      </c>
      <c r="E19" s="98">
        <v>0.51200000000000001</v>
      </c>
      <c r="F19" s="98">
        <v>0.48799999999999999</v>
      </c>
      <c r="G19" s="101">
        <v>0</v>
      </c>
      <c r="H19" s="100">
        <v>6119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2.75" customHeight="1" x14ac:dyDescent="0.2">
      <c r="A20" s="65">
        <v>2018</v>
      </c>
      <c r="B20" s="102">
        <v>3054</v>
      </c>
      <c r="C20" s="102">
        <v>2977</v>
      </c>
      <c r="D20" s="70">
        <v>0</v>
      </c>
      <c r="E20" s="98">
        <v>0.50602941176470584</v>
      </c>
      <c r="F20" s="98">
        <v>0.49397058823529411</v>
      </c>
      <c r="G20" s="101">
        <v>0</v>
      </c>
      <c r="H20" s="100">
        <v>6031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.75" customHeight="1" x14ac:dyDescent="0.2">
      <c r="A21" s="65">
        <v>2019</v>
      </c>
      <c r="B21" s="102">
        <v>2716</v>
      </c>
      <c r="C21" s="102">
        <v>2602</v>
      </c>
      <c r="D21" s="70">
        <v>0</v>
      </c>
      <c r="E21" s="98">
        <v>0.51700000000000002</v>
      </c>
      <c r="F21" s="98">
        <v>0.48199999999999998</v>
      </c>
      <c r="G21" s="101">
        <v>0</v>
      </c>
      <c r="H21" s="100">
        <f>'1'!E21</f>
        <v>5318</v>
      </c>
      <c r="I21" s="10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.75" customHeight="1" x14ac:dyDescent="0.2">
      <c r="A22" s="65">
        <v>2020</v>
      </c>
      <c r="B22" s="102">
        <v>2339</v>
      </c>
      <c r="C22" s="102">
        <v>2310</v>
      </c>
      <c r="D22" s="70">
        <v>0</v>
      </c>
      <c r="E22" s="98">
        <f>B22/H22</f>
        <v>0.50311895031189502</v>
      </c>
      <c r="F22" s="98">
        <f>C22/H22</f>
        <v>0.49688104968810498</v>
      </c>
      <c r="G22" s="98">
        <f>D22/H22</f>
        <v>0</v>
      </c>
      <c r="H22" s="100">
        <f>B22+C22</f>
        <v>4649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.75" customHeight="1" x14ac:dyDescent="0.2">
      <c r="A23" s="65">
        <v>2021</v>
      </c>
      <c r="B23" s="102">
        <v>2304</v>
      </c>
      <c r="C23" s="102">
        <v>2170</v>
      </c>
      <c r="D23" s="70">
        <v>0</v>
      </c>
      <c r="E23" s="98">
        <v>0.51490000000000002</v>
      </c>
      <c r="F23" s="98">
        <v>0.48499999999999999</v>
      </c>
      <c r="G23" s="98">
        <f>D23/H23</f>
        <v>0</v>
      </c>
      <c r="H23" s="100">
        <v>4474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5">
      <c r="A24" s="72"/>
      <c r="B24" s="155"/>
      <c r="C24" s="15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81"/>
      <c r="C105" s="81"/>
      <c r="D105" s="81"/>
      <c r="E105" s="81"/>
      <c r="F105" s="81"/>
      <c r="G105" s="81"/>
      <c r="H105" s="8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82"/>
      <c r="C156" s="82"/>
      <c r="D156" s="83"/>
      <c r="E156" s="83"/>
      <c r="F156" s="83"/>
      <c r="G156" s="83"/>
      <c r="H156" s="84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82"/>
      <c r="C157" s="82"/>
      <c r="D157" s="83"/>
      <c r="E157" s="83"/>
      <c r="F157" s="83"/>
      <c r="G157" s="83"/>
      <c r="H157" s="84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82"/>
      <c r="C158" s="82"/>
      <c r="D158" s="83"/>
      <c r="E158" s="83"/>
      <c r="F158" s="83"/>
      <c r="G158" s="83"/>
      <c r="H158" s="8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82"/>
      <c r="C159" s="82"/>
      <c r="D159" s="83"/>
      <c r="E159" s="83"/>
      <c r="F159" s="83"/>
      <c r="G159" s="83"/>
      <c r="H159" s="8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82"/>
      <c r="C160" s="82"/>
      <c r="D160" s="83"/>
      <c r="E160" s="83"/>
      <c r="F160" s="83"/>
      <c r="G160" s="83"/>
      <c r="H160" s="8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82"/>
      <c r="C161" s="82"/>
      <c r="D161" s="83"/>
      <c r="E161" s="83"/>
      <c r="F161" s="83"/>
      <c r="G161" s="83"/>
      <c r="H161" s="8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82"/>
      <c r="C162" s="82"/>
      <c r="D162" s="83"/>
      <c r="E162" s="83"/>
      <c r="F162" s="83"/>
      <c r="G162" s="83"/>
      <c r="H162" s="8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82"/>
      <c r="C163" s="82"/>
      <c r="D163" s="83"/>
      <c r="E163" s="83"/>
      <c r="F163" s="83"/>
      <c r="G163" s="83"/>
      <c r="H163" s="8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82"/>
      <c r="C164" s="82"/>
      <c r="D164" s="83"/>
      <c r="E164" s="83"/>
      <c r="F164" s="83"/>
      <c r="G164" s="83"/>
      <c r="H164" s="8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82"/>
      <c r="C165" s="82"/>
      <c r="D165" s="83"/>
      <c r="E165" s="83"/>
      <c r="F165" s="83"/>
      <c r="G165" s="83"/>
      <c r="H165" s="8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82"/>
      <c r="C166" s="82"/>
      <c r="D166" s="83"/>
      <c r="E166" s="83"/>
      <c r="F166" s="83"/>
      <c r="G166" s="83"/>
      <c r="H166" s="8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82"/>
      <c r="C167" s="82"/>
      <c r="D167" s="83"/>
      <c r="E167" s="83"/>
      <c r="F167" s="83"/>
      <c r="G167" s="83"/>
      <c r="H167" s="8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82"/>
      <c r="C168" s="82"/>
      <c r="D168" s="83"/>
      <c r="E168" s="83"/>
      <c r="F168" s="83"/>
      <c r="G168" s="83"/>
      <c r="H168" s="8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82"/>
      <c r="C169" s="82"/>
      <c r="D169" s="83"/>
      <c r="E169" s="83"/>
      <c r="F169" s="83"/>
      <c r="G169" s="83"/>
      <c r="H169" s="8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82"/>
      <c r="C170" s="82"/>
      <c r="D170" s="83"/>
      <c r="E170" s="83"/>
      <c r="F170" s="83"/>
      <c r="G170" s="83"/>
      <c r="H170" s="8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82"/>
      <c r="C171" s="82"/>
      <c r="D171" s="83"/>
      <c r="E171" s="83"/>
      <c r="F171" s="83"/>
      <c r="G171" s="83"/>
      <c r="H171" s="8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82"/>
      <c r="C172" s="82"/>
      <c r="D172" s="83"/>
      <c r="E172" s="83"/>
      <c r="F172" s="83"/>
      <c r="G172" s="83"/>
      <c r="H172" s="8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82"/>
      <c r="C173" s="82"/>
      <c r="D173" s="83"/>
      <c r="E173" s="83"/>
      <c r="F173" s="83"/>
      <c r="G173" s="83"/>
      <c r="H173" s="8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82"/>
      <c r="C174" s="82"/>
      <c r="D174" s="83"/>
      <c r="E174" s="83"/>
      <c r="F174" s="83"/>
      <c r="G174" s="83"/>
      <c r="H174" s="8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82"/>
      <c r="C175" s="82"/>
      <c r="D175" s="83"/>
      <c r="E175" s="83"/>
      <c r="F175" s="83"/>
      <c r="G175" s="83"/>
      <c r="H175" s="8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82"/>
      <c r="C176" s="82"/>
      <c r="D176" s="83"/>
      <c r="E176" s="83"/>
      <c r="F176" s="83"/>
      <c r="G176" s="83"/>
      <c r="H176" s="8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82"/>
      <c r="C177" s="82"/>
      <c r="D177" s="83"/>
      <c r="E177" s="83"/>
      <c r="F177" s="83"/>
      <c r="G177" s="83"/>
      <c r="H177" s="8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82"/>
      <c r="C178" s="82"/>
      <c r="D178" s="83"/>
      <c r="E178" s="83"/>
      <c r="F178" s="83"/>
      <c r="G178" s="83"/>
      <c r="H178" s="8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82"/>
      <c r="C179" s="82"/>
      <c r="D179" s="83"/>
      <c r="E179" s="83"/>
      <c r="F179" s="83"/>
      <c r="G179" s="83"/>
      <c r="H179" s="8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82"/>
      <c r="C180" s="82"/>
      <c r="D180" s="83"/>
      <c r="E180" s="83"/>
      <c r="F180" s="83"/>
      <c r="G180" s="83"/>
      <c r="H180" s="8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82"/>
      <c r="C181" s="82"/>
      <c r="D181" s="83"/>
      <c r="E181" s="83"/>
      <c r="F181" s="83"/>
      <c r="G181" s="83"/>
      <c r="H181" s="8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82"/>
      <c r="C182" s="82"/>
      <c r="D182" s="83"/>
      <c r="E182" s="83"/>
      <c r="F182" s="83"/>
      <c r="G182" s="83"/>
      <c r="H182" s="8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82"/>
      <c r="C183" s="82"/>
      <c r="D183" s="83"/>
      <c r="E183" s="83"/>
      <c r="F183" s="83"/>
      <c r="G183" s="83"/>
      <c r="H183" s="8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82"/>
      <c r="C184" s="82"/>
      <c r="D184" s="83"/>
      <c r="E184" s="83"/>
      <c r="F184" s="83"/>
      <c r="G184" s="83"/>
      <c r="H184" s="8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82"/>
      <c r="C185" s="82"/>
      <c r="D185" s="83"/>
      <c r="E185" s="83"/>
      <c r="F185" s="83"/>
      <c r="G185" s="83"/>
      <c r="H185" s="8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82"/>
      <c r="C186" s="82"/>
      <c r="D186" s="83"/>
      <c r="E186" s="83"/>
      <c r="F186" s="83"/>
      <c r="G186" s="83"/>
      <c r="H186" s="8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82"/>
      <c r="C187" s="82"/>
      <c r="D187" s="83"/>
      <c r="E187" s="83"/>
      <c r="F187" s="83"/>
      <c r="G187" s="83"/>
      <c r="H187" s="8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82"/>
      <c r="C188" s="82"/>
      <c r="D188" s="83"/>
      <c r="E188" s="83"/>
      <c r="F188" s="83"/>
      <c r="G188" s="83"/>
      <c r="H188" s="8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82"/>
      <c r="C189" s="82"/>
      <c r="D189" s="83"/>
      <c r="E189" s="83"/>
      <c r="F189" s="83"/>
      <c r="G189" s="83"/>
      <c r="H189" s="8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82"/>
      <c r="C190" s="82"/>
      <c r="D190" s="83"/>
      <c r="E190" s="83"/>
      <c r="F190" s="83"/>
      <c r="G190" s="83"/>
      <c r="H190" s="8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82"/>
      <c r="C191" s="82"/>
      <c r="D191" s="83"/>
      <c r="E191" s="83"/>
      <c r="F191" s="83"/>
      <c r="G191" s="83"/>
      <c r="H191" s="8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82"/>
      <c r="C192" s="82"/>
      <c r="D192" s="83"/>
      <c r="E192" s="83"/>
      <c r="F192" s="83"/>
      <c r="G192" s="83"/>
      <c r="H192" s="8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82"/>
      <c r="C193" s="82"/>
      <c r="D193" s="83"/>
      <c r="E193" s="83"/>
      <c r="F193" s="83"/>
      <c r="G193" s="83"/>
      <c r="H193" s="8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82"/>
      <c r="C194" s="82"/>
      <c r="D194" s="83"/>
      <c r="E194" s="83"/>
      <c r="F194" s="83"/>
      <c r="G194" s="83"/>
      <c r="H194" s="8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82"/>
      <c r="C195" s="82"/>
      <c r="D195" s="83"/>
      <c r="E195" s="83"/>
      <c r="F195" s="83"/>
      <c r="G195" s="83"/>
      <c r="H195" s="8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82"/>
      <c r="C196" s="82"/>
      <c r="D196" s="83"/>
      <c r="E196" s="83"/>
      <c r="F196" s="83"/>
      <c r="G196" s="83"/>
      <c r="H196" s="8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82"/>
      <c r="C197" s="82"/>
      <c r="D197" s="83"/>
      <c r="E197" s="83"/>
      <c r="F197" s="83"/>
      <c r="G197" s="83"/>
      <c r="H197" s="8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82"/>
      <c r="C198" s="82"/>
      <c r="D198" s="83"/>
      <c r="E198" s="83"/>
      <c r="F198" s="83"/>
      <c r="G198" s="83"/>
      <c r="H198" s="8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82"/>
      <c r="C199" s="82"/>
      <c r="D199" s="83"/>
      <c r="E199" s="83"/>
      <c r="F199" s="83"/>
      <c r="G199" s="83"/>
      <c r="H199" s="8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82"/>
      <c r="C200" s="82"/>
      <c r="D200" s="83"/>
      <c r="E200" s="83"/>
      <c r="F200" s="83"/>
      <c r="G200" s="83"/>
      <c r="H200" s="8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82"/>
      <c r="C201" s="82"/>
      <c r="D201" s="83"/>
      <c r="E201" s="83"/>
      <c r="F201" s="83"/>
      <c r="G201" s="83"/>
      <c r="H201" s="8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82"/>
      <c r="C202" s="82"/>
      <c r="D202" s="83"/>
      <c r="E202" s="83"/>
      <c r="F202" s="83"/>
      <c r="G202" s="83"/>
      <c r="H202" s="8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82"/>
      <c r="C203" s="82"/>
      <c r="D203" s="83"/>
      <c r="E203" s="83"/>
      <c r="F203" s="83"/>
      <c r="G203" s="83"/>
      <c r="H203" s="8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82"/>
      <c r="C204" s="82"/>
      <c r="D204" s="83"/>
      <c r="E204" s="83"/>
      <c r="F204" s="83"/>
      <c r="G204" s="83"/>
      <c r="H204" s="8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82"/>
      <c r="C205" s="82"/>
      <c r="D205" s="83"/>
      <c r="E205" s="83"/>
      <c r="F205" s="83"/>
      <c r="G205" s="83"/>
      <c r="H205" s="8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82"/>
      <c r="C206" s="82"/>
      <c r="D206" s="83"/>
      <c r="E206" s="83"/>
      <c r="F206" s="83"/>
      <c r="G206" s="83"/>
      <c r="H206" s="8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82"/>
      <c r="C207" s="82"/>
      <c r="D207" s="83"/>
      <c r="E207" s="83"/>
      <c r="F207" s="83"/>
      <c r="G207" s="83"/>
      <c r="H207" s="8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82"/>
      <c r="C208" s="82"/>
      <c r="D208" s="83"/>
      <c r="E208" s="83"/>
      <c r="F208" s="83"/>
      <c r="G208" s="83"/>
      <c r="H208" s="8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82"/>
      <c r="C209" s="82"/>
      <c r="D209" s="83"/>
      <c r="E209" s="83"/>
      <c r="F209" s="83"/>
      <c r="G209" s="83"/>
      <c r="H209" s="8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82"/>
      <c r="C210" s="82"/>
      <c r="D210" s="83"/>
      <c r="E210" s="83"/>
      <c r="F210" s="83"/>
      <c r="G210" s="83"/>
      <c r="H210" s="8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82"/>
      <c r="C211" s="82"/>
      <c r="D211" s="83"/>
      <c r="E211" s="83"/>
      <c r="F211" s="83"/>
      <c r="G211" s="83"/>
      <c r="H211" s="8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82"/>
      <c r="C212" s="82"/>
      <c r="D212" s="83"/>
      <c r="E212" s="83"/>
      <c r="F212" s="83"/>
      <c r="G212" s="83"/>
      <c r="H212" s="8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82"/>
      <c r="C213" s="82"/>
      <c r="D213" s="83"/>
      <c r="E213" s="83"/>
      <c r="F213" s="83"/>
      <c r="G213" s="83"/>
      <c r="H213" s="8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82"/>
      <c r="C214" s="82"/>
      <c r="D214" s="83"/>
      <c r="E214" s="83"/>
      <c r="F214" s="83"/>
      <c r="G214" s="83"/>
      <c r="H214" s="8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82"/>
      <c r="C215" s="82"/>
      <c r="D215" s="83"/>
      <c r="E215" s="83"/>
      <c r="F215" s="83"/>
      <c r="G215" s="83"/>
      <c r="H215" s="8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82"/>
      <c r="C216" s="82"/>
      <c r="D216" s="83"/>
      <c r="E216" s="83"/>
      <c r="F216" s="83"/>
      <c r="G216" s="83"/>
      <c r="H216" s="8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82"/>
      <c r="C217" s="82"/>
      <c r="D217" s="83"/>
      <c r="E217" s="83"/>
      <c r="F217" s="83"/>
      <c r="G217" s="83"/>
      <c r="H217" s="8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2.75" customHeight="1" x14ac:dyDescent="0.2">
      <c r="A218" s="72"/>
      <c r="B218" s="82"/>
      <c r="C218" s="82"/>
      <c r="D218" s="83"/>
      <c r="E218" s="83"/>
      <c r="F218" s="83"/>
      <c r="G218" s="83"/>
      <c r="H218" s="8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2.75" customHeight="1" x14ac:dyDescent="0.2">
      <c r="A219" s="72"/>
      <c r="B219" s="82"/>
      <c r="C219" s="82"/>
      <c r="D219" s="83"/>
      <c r="E219" s="83"/>
      <c r="F219" s="83"/>
      <c r="G219" s="83"/>
      <c r="H219" s="8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2.75" customHeight="1" x14ac:dyDescent="0.2">
      <c r="A220" s="72"/>
      <c r="B220" s="82"/>
      <c r="C220" s="82"/>
      <c r="D220" s="83"/>
      <c r="E220" s="83"/>
      <c r="F220" s="83"/>
      <c r="G220" s="83"/>
      <c r="H220" s="8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2">
    <mergeCell ref="B2:H2"/>
    <mergeCell ref="B3:H3"/>
  </mergeCells>
  <conditionalFormatting sqref="H156">
    <cfRule type="cellIs" dxfId="19" priority="1" stopIfTrue="1" operator="equal">
      <formula>1</formula>
    </cfRule>
  </conditionalFormatting>
  <conditionalFormatting sqref="H157">
    <cfRule type="cellIs" dxfId="18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Z99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22" sqref="I22:I23"/>
    </sheetView>
  </sheetViews>
  <sheetFormatPr baseColWidth="10" defaultColWidth="14.42578125" defaultRowHeight="15" customHeight="1" x14ac:dyDescent="0.2"/>
  <cols>
    <col min="1" max="1" width="9.85546875" customWidth="1"/>
    <col min="2" max="9" width="14.7109375" customWidth="1"/>
    <col min="10" max="10" width="15.7109375" customWidth="1"/>
    <col min="11" max="12" width="10.85546875" customWidth="1"/>
    <col min="13" max="26" width="11.42578125" customWidth="1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3.75" customHeight="1" x14ac:dyDescent="0.2">
      <c r="A2" s="39" t="s">
        <v>28</v>
      </c>
      <c r="B2" s="147" t="s">
        <v>46</v>
      </c>
      <c r="C2" s="148"/>
      <c r="D2" s="148"/>
      <c r="E2" s="148"/>
      <c r="F2" s="148"/>
      <c r="G2" s="148"/>
      <c r="H2" s="148"/>
      <c r="I2" s="148"/>
      <c r="J2" s="149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7.75" customHeight="1" x14ac:dyDescent="0.2">
      <c r="A3" s="39" t="s">
        <v>30</v>
      </c>
      <c r="B3" s="147" t="s">
        <v>31</v>
      </c>
      <c r="C3" s="148"/>
      <c r="D3" s="148"/>
      <c r="E3" s="148"/>
      <c r="F3" s="148"/>
      <c r="G3" s="148"/>
      <c r="H3" s="148"/>
      <c r="I3" s="148"/>
      <c r="J3" s="14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2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2.5" x14ac:dyDescent="0.2">
      <c r="A5" s="43" t="s">
        <v>32</v>
      </c>
      <c r="B5" s="44"/>
      <c r="C5" s="45"/>
      <c r="D5" s="46"/>
      <c r="E5" s="85"/>
      <c r="F5" s="85"/>
      <c r="G5" s="85"/>
      <c r="H5" s="85"/>
      <c r="I5" s="85"/>
      <c r="J5" s="4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3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50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20.25" customHeight="1" x14ac:dyDescent="0.2">
      <c r="A7" s="86" t="s">
        <v>33</v>
      </c>
      <c r="B7" s="53" t="s">
        <v>34</v>
      </c>
      <c r="C7" s="53" t="s">
        <v>34</v>
      </c>
      <c r="D7" s="53" t="s">
        <v>34</v>
      </c>
      <c r="E7" s="53" t="s">
        <v>34</v>
      </c>
      <c r="F7" s="87" t="s">
        <v>41</v>
      </c>
      <c r="G7" s="87" t="s">
        <v>41</v>
      </c>
      <c r="H7" s="87" t="s">
        <v>41</v>
      </c>
      <c r="I7" s="87" t="s">
        <v>41</v>
      </c>
      <c r="J7" s="88" t="s">
        <v>34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2.25" customHeight="1" x14ac:dyDescent="0.2">
      <c r="A8" s="89"/>
      <c r="B8" s="57"/>
      <c r="C8" s="57"/>
      <c r="D8" s="58"/>
      <c r="E8" s="57"/>
      <c r="F8" s="90"/>
      <c r="G8" s="90"/>
      <c r="H8" s="90"/>
      <c r="I8" s="90"/>
      <c r="J8" s="9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22.5" x14ac:dyDescent="0.2">
      <c r="A9" s="60" t="s">
        <v>35</v>
      </c>
      <c r="B9" s="61" t="s">
        <v>47</v>
      </c>
      <c r="C9" s="61" t="s">
        <v>48</v>
      </c>
      <c r="D9" s="62" t="s">
        <v>49</v>
      </c>
      <c r="E9" s="61" t="s">
        <v>50</v>
      </c>
      <c r="F9" s="92" t="s">
        <v>47</v>
      </c>
      <c r="G9" s="92" t="s">
        <v>48</v>
      </c>
      <c r="H9" s="93" t="s">
        <v>49</v>
      </c>
      <c r="I9" s="92" t="s">
        <v>50</v>
      </c>
      <c r="J9" s="94" t="s">
        <v>45</v>
      </c>
      <c r="K9" s="38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2.75" customHeight="1" x14ac:dyDescent="0.2">
      <c r="A10" s="65">
        <v>2008</v>
      </c>
      <c r="B10" s="66">
        <v>85</v>
      </c>
      <c r="C10" s="67">
        <v>497</v>
      </c>
      <c r="D10" s="68">
        <v>6200</v>
      </c>
      <c r="E10" s="67">
        <v>102</v>
      </c>
      <c r="F10" s="96">
        <v>1.2347472399767577E-2</v>
      </c>
      <c r="G10" s="96">
        <v>7.2196397443346896E-2</v>
      </c>
      <c r="H10" s="96">
        <v>0.90063916327716442</v>
      </c>
      <c r="I10" s="96">
        <v>1.4816966879721092E-2</v>
      </c>
      <c r="J10" s="104">
        <v>6884</v>
      </c>
      <c r="K10" s="38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2.75" customHeight="1" x14ac:dyDescent="0.2">
      <c r="A11" s="65">
        <v>2009</v>
      </c>
      <c r="B11" s="70">
        <v>78</v>
      </c>
      <c r="C11" s="70">
        <v>478</v>
      </c>
      <c r="D11" s="70">
        <v>6181</v>
      </c>
      <c r="E11" s="70">
        <v>86</v>
      </c>
      <c r="F11" s="98">
        <v>1.1431921442180859E-2</v>
      </c>
      <c r="G11" s="98">
        <v>7.00571596072109E-2</v>
      </c>
      <c r="H11" s="98">
        <v>0.9059064927451268</v>
      </c>
      <c r="I11" s="98">
        <v>1.260442620548146E-2</v>
      </c>
      <c r="J11" s="105">
        <v>6823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.75" customHeight="1" x14ac:dyDescent="0.2">
      <c r="A12" s="65">
        <v>2010</v>
      </c>
      <c r="B12" s="70">
        <v>89</v>
      </c>
      <c r="C12" s="70">
        <v>460</v>
      </c>
      <c r="D12" s="70">
        <v>6799</v>
      </c>
      <c r="E12" s="70">
        <v>5</v>
      </c>
      <c r="F12" s="98">
        <v>1.210390316877465E-2</v>
      </c>
      <c r="G12" s="98">
        <v>6.2559499524003803E-2</v>
      </c>
      <c r="H12" s="98">
        <v>0.92465660274717798</v>
      </c>
      <c r="I12" s="98">
        <v>6.7999456004351965E-4</v>
      </c>
      <c r="J12" s="100">
        <v>7353</v>
      </c>
      <c r="K12" s="72"/>
      <c r="L12" s="74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.75" customHeight="1" x14ac:dyDescent="0.2">
      <c r="A13" s="65">
        <v>2011</v>
      </c>
      <c r="B13" s="70">
        <v>88</v>
      </c>
      <c r="C13" s="70">
        <v>540</v>
      </c>
      <c r="D13" s="70">
        <v>6275</v>
      </c>
      <c r="E13" s="70">
        <v>2</v>
      </c>
      <c r="F13" s="98">
        <v>1.274438812454743E-2</v>
      </c>
      <c r="G13" s="98">
        <v>7.8204199855177403E-2</v>
      </c>
      <c r="H13" s="98">
        <v>0.90876176683562637</v>
      </c>
      <c r="I13" s="98">
        <v>2.8964518464880519E-4</v>
      </c>
      <c r="J13" s="100">
        <v>6905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2.75" customHeight="1" x14ac:dyDescent="0.2">
      <c r="A14" s="65">
        <v>2012</v>
      </c>
      <c r="B14" s="70">
        <v>110</v>
      </c>
      <c r="C14" s="70">
        <v>561</v>
      </c>
      <c r="D14" s="70">
        <v>6836</v>
      </c>
      <c r="E14" s="70">
        <v>5</v>
      </c>
      <c r="F14" s="98">
        <v>1.4643237486687966E-2</v>
      </c>
      <c r="G14" s="98">
        <v>7.4680511182108625E-2</v>
      </c>
      <c r="H14" s="98">
        <v>0.91001064962726308</v>
      </c>
      <c r="I14" s="98">
        <v>6.656017039403621E-4</v>
      </c>
      <c r="J14" s="100">
        <v>7512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2.75" customHeight="1" x14ac:dyDescent="0.2">
      <c r="A15" s="65">
        <v>2013</v>
      </c>
      <c r="B15" s="70">
        <v>144</v>
      </c>
      <c r="C15" s="70">
        <v>772</v>
      </c>
      <c r="D15" s="70">
        <v>7429</v>
      </c>
      <c r="E15" s="70">
        <v>3</v>
      </c>
      <c r="F15" s="98">
        <v>1.7249640632486823E-2</v>
      </c>
      <c r="G15" s="98">
        <v>9.24772400574988E-2</v>
      </c>
      <c r="H15" s="98">
        <v>0.88991375179683752</v>
      </c>
      <c r="I15" s="98">
        <v>3.593675131768088E-4</v>
      </c>
      <c r="J15" s="100">
        <v>8348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2.75" customHeight="1" x14ac:dyDescent="0.2">
      <c r="A16" s="65">
        <v>2014</v>
      </c>
      <c r="B16" s="70">
        <v>143</v>
      </c>
      <c r="C16" s="70">
        <v>685</v>
      </c>
      <c r="D16" s="70">
        <v>8116</v>
      </c>
      <c r="E16" s="70">
        <v>3</v>
      </c>
      <c r="F16" s="98">
        <v>1.5983011065161506E-2</v>
      </c>
      <c r="G16" s="98">
        <v>7.6561976081368055E-2</v>
      </c>
      <c r="H16" s="98">
        <v>0.90711970492902649</v>
      </c>
      <c r="I16" s="98">
        <v>3.3530792444394768E-4</v>
      </c>
      <c r="J16" s="100">
        <v>8947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2.75" customHeight="1" x14ac:dyDescent="0.2">
      <c r="A17" s="65">
        <v>2015</v>
      </c>
      <c r="B17" s="70">
        <v>92</v>
      </c>
      <c r="C17" s="70">
        <v>549</v>
      </c>
      <c r="D17" s="70">
        <v>6574</v>
      </c>
      <c r="E17" s="70">
        <v>2</v>
      </c>
      <c r="F17" s="98">
        <v>1.2747679091035056E-2</v>
      </c>
      <c r="G17" s="98">
        <v>7.6070389358459195E-2</v>
      </c>
      <c r="H17" s="98">
        <v>0.91090480809200502</v>
      </c>
      <c r="I17" s="98">
        <v>2.7712345850076209E-4</v>
      </c>
      <c r="J17" s="100">
        <v>7217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2.75" customHeight="1" x14ac:dyDescent="0.2">
      <c r="A18" s="65">
        <v>2016</v>
      </c>
      <c r="B18" s="70">
        <v>114</v>
      </c>
      <c r="C18" s="70">
        <v>485</v>
      </c>
      <c r="D18" s="70">
        <v>6201</v>
      </c>
      <c r="E18" s="70">
        <v>0</v>
      </c>
      <c r="F18" s="98">
        <v>1.6764705882352942E-2</v>
      </c>
      <c r="G18" s="98">
        <v>7.1323529411764702E-2</v>
      </c>
      <c r="H18" s="98">
        <v>0.91191176470588231</v>
      </c>
      <c r="I18" s="98">
        <v>0</v>
      </c>
      <c r="J18" s="100">
        <v>6800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2.75" customHeight="1" x14ac:dyDescent="0.2">
      <c r="A19" s="65">
        <v>2017</v>
      </c>
      <c r="B19" s="102">
        <v>87</v>
      </c>
      <c r="C19" s="102">
        <v>463</v>
      </c>
      <c r="D19" s="102">
        <v>5562</v>
      </c>
      <c r="E19" s="102">
        <v>7</v>
      </c>
      <c r="F19" s="98">
        <v>1.4E-2</v>
      </c>
      <c r="G19" s="98">
        <v>7.5999999999999998E-2</v>
      </c>
      <c r="H19" s="106">
        <v>0.90900000000000003</v>
      </c>
      <c r="I19" s="98">
        <v>1E-3</v>
      </c>
      <c r="J19" s="100">
        <v>6119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2.75" customHeight="1" x14ac:dyDescent="0.2">
      <c r="A20" s="65">
        <v>2018</v>
      </c>
      <c r="B20" s="102">
        <v>84</v>
      </c>
      <c r="C20" s="102">
        <v>469</v>
      </c>
      <c r="D20" s="102">
        <v>5477</v>
      </c>
      <c r="E20" s="102">
        <v>1</v>
      </c>
      <c r="F20" s="98">
        <f t="shared" ref="F20:I20" si="0">B20/$J$20</f>
        <v>1.3928038467915769E-2</v>
      </c>
      <c r="G20" s="98">
        <f t="shared" si="0"/>
        <v>7.7764881445863035E-2</v>
      </c>
      <c r="H20" s="106">
        <f t="shared" si="0"/>
        <v>0.90814127010446033</v>
      </c>
      <c r="I20" s="98">
        <f t="shared" si="0"/>
        <v>1.6580998176090201E-4</v>
      </c>
      <c r="J20" s="100">
        <v>6031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.75" customHeight="1" x14ac:dyDescent="0.2">
      <c r="A21" s="65">
        <v>2019</v>
      </c>
      <c r="B21" s="102">
        <v>77</v>
      </c>
      <c r="C21" s="102">
        <v>422</v>
      </c>
      <c r="D21" s="102">
        <v>4819</v>
      </c>
      <c r="E21" s="102">
        <v>0</v>
      </c>
      <c r="F21" s="98">
        <f t="shared" ref="F21:I21" si="1">B21/$J$21</f>
        <v>1.4479127491538173E-2</v>
      </c>
      <c r="G21" s="98">
        <f t="shared" si="1"/>
        <v>7.9353140278300108E-2</v>
      </c>
      <c r="H21" s="106">
        <f t="shared" si="1"/>
        <v>0.90616773223016167</v>
      </c>
      <c r="I21" s="98">
        <f t="shared" si="1"/>
        <v>0</v>
      </c>
      <c r="J21" s="100">
        <f t="shared" ref="J21:J22" si="2">B21+C21+D21+E21</f>
        <v>5318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.75" customHeight="1" x14ac:dyDescent="0.2">
      <c r="A22" s="65">
        <v>2020</v>
      </c>
      <c r="B22" s="102">
        <v>80</v>
      </c>
      <c r="C22" s="102">
        <v>374</v>
      </c>
      <c r="D22" s="102">
        <v>4195</v>
      </c>
      <c r="E22" s="102">
        <v>0</v>
      </c>
      <c r="F22" s="98">
        <f t="shared" ref="F22:I23" si="3">B22/$J$22</f>
        <v>1.7208001720800174E-2</v>
      </c>
      <c r="G22" s="98">
        <f t="shared" si="3"/>
        <v>8.0447408044740806E-2</v>
      </c>
      <c r="H22" s="106">
        <f t="shared" si="3"/>
        <v>0.90234459023445901</v>
      </c>
      <c r="I22" s="98">
        <f t="shared" si="3"/>
        <v>0</v>
      </c>
      <c r="J22" s="100">
        <f t="shared" si="2"/>
        <v>4649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.75" customHeight="1" x14ac:dyDescent="0.2">
      <c r="A23" s="65">
        <v>2021</v>
      </c>
      <c r="B23" s="102">
        <v>58</v>
      </c>
      <c r="C23" s="102">
        <v>359</v>
      </c>
      <c r="D23" s="102">
        <v>4057</v>
      </c>
      <c r="E23" s="102">
        <v>0</v>
      </c>
      <c r="F23" s="98">
        <v>1.2E-2</v>
      </c>
      <c r="G23" s="98">
        <v>0.08</v>
      </c>
      <c r="H23" s="106">
        <v>0.90600000000000003</v>
      </c>
      <c r="I23" s="98">
        <f t="shared" si="3"/>
        <v>0</v>
      </c>
      <c r="J23" s="100">
        <v>4474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81"/>
      <c r="C99" s="81"/>
      <c r="D99" s="81"/>
      <c r="E99" s="81"/>
      <c r="F99" s="81"/>
      <c r="G99" s="81"/>
      <c r="H99" s="81"/>
      <c r="I99" s="81"/>
      <c r="J99" s="81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82"/>
      <c r="C150" s="82"/>
      <c r="D150" s="83"/>
      <c r="E150" s="83"/>
      <c r="F150" s="83"/>
      <c r="G150" s="83"/>
      <c r="H150" s="83"/>
      <c r="I150" s="83"/>
      <c r="J150" s="84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82"/>
      <c r="C151" s="82"/>
      <c r="D151" s="83"/>
      <c r="E151" s="83"/>
      <c r="F151" s="83"/>
      <c r="G151" s="83"/>
      <c r="H151" s="83"/>
      <c r="I151" s="83"/>
      <c r="J151" s="84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82"/>
      <c r="C152" s="82"/>
      <c r="D152" s="83"/>
      <c r="E152" s="83"/>
      <c r="F152" s="83"/>
      <c r="G152" s="83"/>
      <c r="H152" s="83"/>
      <c r="I152" s="83"/>
      <c r="J152" s="8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82"/>
      <c r="C153" s="82"/>
      <c r="D153" s="83"/>
      <c r="E153" s="83"/>
      <c r="F153" s="83"/>
      <c r="G153" s="83"/>
      <c r="H153" s="83"/>
      <c r="I153" s="83"/>
      <c r="J153" s="8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82"/>
      <c r="C154" s="82"/>
      <c r="D154" s="83"/>
      <c r="E154" s="83"/>
      <c r="F154" s="83"/>
      <c r="G154" s="83"/>
      <c r="H154" s="83"/>
      <c r="I154" s="83"/>
      <c r="J154" s="8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82"/>
      <c r="C155" s="82"/>
      <c r="D155" s="83"/>
      <c r="E155" s="83"/>
      <c r="F155" s="83"/>
      <c r="G155" s="83"/>
      <c r="H155" s="83"/>
      <c r="I155" s="83"/>
      <c r="J155" s="8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82"/>
      <c r="C156" s="82"/>
      <c r="D156" s="83"/>
      <c r="E156" s="83"/>
      <c r="F156" s="83"/>
      <c r="G156" s="83"/>
      <c r="H156" s="83"/>
      <c r="I156" s="83"/>
      <c r="J156" s="8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82"/>
      <c r="C157" s="82"/>
      <c r="D157" s="83"/>
      <c r="E157" s="83"/>
      <c r="F157" s="83"/>
      <c r="G157" s="83"/>
      <c r="H157" s="83"/>
      <c r="I157" s="83"/>
      <c r="J157" s="8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82"/>
      <c r="C158" s="82"/>
      <c r="D158" s="83"/>
      <c r="E158" s="83"/>
      <c r="F158" s="83"/>
      <c r="G158" s="83"/>
      <c r="H158" s="83"/>
      <c r="I158" s="83"/>
      <c r="J158" s="8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82"/>
      <c r="C159" s="82"/>
      <c r="D159" s="83"/>
      <c r="E159" s="83"/>
      <c r="F159" s="83"/>
      <c r="G159" s="83"/>
      <c r="H159" s="83"/>
      <c r="I159" s="83"/>
      <c r="J159" s="8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82"/>
      <c r="C160" s="82"/>
      <c r="D160" s="83"/>
      <c r="E160" s="83"/>
      <c r="F160" s="83"/>
      <c r="G160" s="83"/>
      <c r="H160" s="83"/>
      <c r="I160" s="83"/>
      <c r="J160" s="8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82"/>
      <c r="C161" s="82"/>
      <c r="D161" s="83"/>
      <c r="E161" s="83"/>
      <c r="F161" s="83"/>
      <c r="G161" s="83"/>
      <c r="H161" s="83"/>
      <c r="I161" s="83"/>
      <c r="J161" s="8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82"/>
      <c r="C162" s="82"/>
      <c r="D162" s="83"/>
      <c r="E162" s="83"/>
      <c r="F162" s="83"/>
      <c r="G162" s="83"/>
      <c r="H162" s="83"/>
      <c r="I162" s="83"/>
      <c r="J162" s="8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82"/>
      <c r="C163" s="82"/>
      <c r="D163" s="83"/>
      <c r="E163" s="83"/>
      <c r="F163" s="83"/>
      <c r="G163" s="83"/>
      <c r="H163" s="83"/>
      <c r="I163" s="83"/>
      <c r="J163" s="8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82"/>
      <c r="C164" s="82"/>
      <c r="D164" s="83"/>
      <c r="E164" s="83"/>
      <c r="F164" s="83"/>
      <c r="G164" s="83"/>
      <c r="H164" s="83"/>
      <c r="I164" s="83"/>
      <c r="J164" s="8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82"/>
      <c r="C165" s="82"/>
      <c r="D165" s="83"/>
      <c r="E165" s="83"/>
      <c r="F165" s="83"/>
      <c r="G165" s="83"/>
      <c r="H165" s="83"/>
      <c r="I165" s="83"/>
      <c r="J165" s="8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82"/>
      <c r="C166" s="82"/>
      <c r="D166" s="83"/>
      <c r="E166" s="83"/>
      <c r="F166" s="83"/>
      <c r="G166" s="83"/>
      <c r="H166" s="83"/>
      <c r="I166" s="83"/>
      <c r="J166" s="8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82"/>
      <c r="C167" s="82"/>
      <c r="D167" s="83"/>
      <c r="E167" s="83"/>
      <c r="F167" s="83"/>
      <c r="G167" s="83"/>
      <c r="H167" s="83"/>
      <c r="I167" s="83"/>
      <c r="J167" s="8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82"/>
      <c r="C168" s="82"/>
      <c r="D168" s="83"/>
      <c r="E168" s="83"/>
      <c r="F168" s="83"/>
      <c r="G168" s="83"/>
      <c r="H168" s="83"/>
      <c r="I168" s="83"/>
      <c r="J168" s="8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82"/>
      <c r="C169" s="82"/>
      <c r="D169" s="83"/>
      <c r="E169" s="83"/>
      <c r="F169" s="83"/>
      <c r="G169" s="83"/>
      <c r="H169" s="83"/>
      <c r="I169" s="83"/>
      <c r="J169" s="8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82"/>
      <c r="C170" s="82"/>
      <c r="D170" s="83"/>
      <c r="E170" s="83"/>
      <c r="F170" s="83"/>
      <c r="G170" s="83"/>
      <c r="H170" s="83"/>
      <c r="I170" s="83"/>
      <c r="J170" s="8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82"/>
      <c r="C171" s="82"/>
      <c r="D171" s="83"/>
      <c r="E171" s="83"/>
      <c r="F171" s="83"/>
      <c r="G171" s="83"/>
      <c r="H171" s="83"/>
      <c r="I171" s="83"/>
      <c r="J171" s="8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82"/>
      <c r="C172" s="82"/>
      <c r="D172" s="83"/>
      <c r="E172" s="83"/>
      <c r="F172" s="83"/>
      <c r="G172" s="83"/>
      <c r="H172" s="83"/>
      <c r="I172" s="83"/>
      <c r="J172" s="8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82"/>
      <c r="C173" s="82"/>
      <c r="D173" s="83"/>
      <c r="E173" s="83"/>
      <c r="F173" s="83"/>
      <c r="G173" s="83"/>
      <c r="H173" s="83"/>
      <c r="I173" s="83"/>
      <c r="J173" s="8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82"/>
      <c r="C174" s="82"/>
      <c r="D174" s="83"/>
      <c r="E174" s="83"/>
      <c r="F174" s="83"/>
      <c r="G174" s="83"/>
      <c r="H174" s="83"/>
      <c r="I174" s="83"/>
      <c r="J174" s="8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82"/>
      <c r="C175" s="82"/>
      <c r="D175" s="83"/>
      <c r="E175" s="83"/>
      <c r="F175" s="83"/>
      <c r="G175" s="83"/>
      <c r="H175" s="83"/>
      <c r="I175" s="83"/>
      <c r="J175" s="8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82"/>
      <c r="C176" s="82"/>
      <c r="D176" s="83"/>
      <c r="E176" s="83"/>
      <c r="F176" s="83"/>
      <c r="G176" s="83"/>
      <c r="H176" s="83"/>
      <c r="I176" s="83"/>
      <c r="J176" s="8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82"/>
      <c r="C177" s="82"/>
      <c r="D177" s="83"/>
      <c r="E177" s="83"/>
      <c r="F177" s="83"/>
      <c r="G177" s="83"/>
      <c r="H177" s="83"/>
      <c r="I177" s="83"/>
      <c r="J177" s="8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82"/>
      <c r="C178" s="82"/>
      <c r="D178" s="83"/>
      <c r="E178" s="83"/>
      <c r="F178" s="83"/>
      <c r="G178" s="83"/>
      <c r="H178" s="83"/>
      <c r="I178" s="83"/>
      <c r="J178" s="8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82"/>
      <c r="C179" s="82"/>
      <c r="D179" s="83"/>
      <c r="E179" s="83"/>
      <c r="F179" s="83"/>
      <c r="G179" s="83"/>
      <c r="H179" s="83"/>
      <c r="I179" s="83"/>
      <c r="J179" s="8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82"/>
      <c r="C180" s="82"/>
      <c r="D180" s="83"/>
      <c r="E180" s="83"/>
      <c r="F180" s="83"/>
      <c r="G180" s="83"/>
      <c r="H180" s="83"/>
      <c r="I180" s="83"/>
      <c r="J180" s="8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82"/>
      <c r="C181" s="82"/>
      <c r="D181" s="83"/>
      <c r="E181" s="83"/>
      <c r="F181" s="83"/>
      <c r="G181" s="83"/>
      <c r="H181" s="83"/>
      <c r="I181" s="83"/>
      <c r="J181" s="8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82"/>
      <c r="C182" s="82"/>
      <c r="D182" s="83"/>
      <c r="E182" s="83"/>
      <c r="F182" s="83"/>
      <c r="G182" s="83"/>
      <c r="H182" s="83"/>
      <c r="I182" s="83"/>
      <c r="J182" s="8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82"/>
      <c r="C183" s="82"/>
      <c r="D183" s="83"/>
      <c r="E183" s="83"/>
      <c r="F183" s="83"/>
      <c r="G183" s="83"/>
      <c r="H183" s="83"/>
      <c r="I183" s="83"/>
      <c r="J183" s="8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82"/>
      <c r="C184" s="82"/>
      <c r="D184" s="83"/>
      <c r="E184" s="83"/>
      <c r="F184" s="83"/>
      <c r="G184" s="83"/>
      <c r="H184" s="83"/>
      <c r="I184" s="83"/>
      <c r="J184" s="8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82"/>
      <c r="C185" s="82"/>
      <c r="D185" s="83"/>
      <c r="E185" s="83"/>
      <c r="F185" s="83"/>
      <c r="G185" s="83"/>
      <c r="H185" s="83"/>
      <c r="I185" s="83"/>
      <c r="J185" s="8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82"/>
      <c r="C186" s="82"/>
      <c r="D186" s="83"/>
      <c r="E186" s="83"/>
      <c r="F186" s="83"/>
      <c r="G186" s="83"/>
      <c r="H186" s="83"/>
      <c r="I186" s="83"/>
      <c r="J186" s="8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82"/>
      <c r="C187" s="82"/>
      <c r="D187" s="83"/>
      <c r="E187" s="83"/>
      <c r="F187" s="83"/>
      <c r="G187" s="83"/>
      <c r="H187" s="83"/>
      <c r="I187" s="83"/>
      <c r="J187" s="8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82"/>
      <c r="C188" s="82"/>
      <c r="D188" s="83"/>
      <c r="E188" s="83"/>
      <c r="F188" s="83"/>
      <c r="G188" s="83"/>
      <c r="H188" s="83"/>
      <c r="I188" s="83"/>
      <c r="J188" s="8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82"/>
      <c r="C189" s="82"/>
      <c r="D189" s="83"/>
      <c r="E189" s="83"/>
      <c r="F189" s="83"/>
      <c r="G189" s="83"/>
      <c r="H189" s="83"/>
      <c r="I189" s="83"/>
      <c r="J189" s="8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82"/>
      <c r="C190" s="82"/>
      <c r="D190" s="83"/>
      <c r="E190" s="83"/>
      <c r="F190" s="83"/>
      <c r="G190" s="83"/>
      <c r="H190" s="83"/>
      <c r="I190" s="83"/>
      <c r="J190" s="8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82"/>
      <c r="C191" s="82"/>
      <c r="D191" s="83"/>
      <c r="E191" s="83"/>
      <c r="F191" s="83"/>
      <c r="G191" s="83"/>
      <c r="H191" s="83"/>
      <c r="I191" s="83"/>
      <c r="J191" s="8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82"/>
      <c r="C192" s="82"/>
      <c r="D192" s="83"/>
      <c r="E192" s="83"/>
      <c r="F192" s="83"/>
      <c r="G192" s="83"/>
      <c r="H192" s="83"/>
      <c r="I192" s="83"/>
      <c r="J192" s="8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82"/>
      <c r="C193" s="82"/>
      <c r="D193" s="83"/>
      <c r="E193" s="83"/>
      <c r="F193" s="83"/>
      <c r="G193" s="83"/>
      <c r="H193" s="83"/>
      <c r="I193" s="83"/>
      <c r="J193" s="8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82"/>
      <c r="C194" s="82"/>
      <c r="D194" s="83"/>
      <c r="E194" s="83"/>
      <c r="F194" s="83"/>
      <c r="G194" s="83"/>
      <c r="H194" s="83"/>
      <c r="I194" s="83"/>
      <c r="J194" s="8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82"/>
      <c r="C195" s="82"/>
      <c r="D195" s="83"/>
      <c r="E195" s="83"/>
      <c r="F195" s="83"/>
      <c r="G195" s="83"/>
      <c r="H195" s="83"/>
      <c r="I195" s="83"/>
      <c r="J195" s="8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82"/>
      <c r="C196" s="82"/>
      <c r="D196" s="83"/>
      <c r="E196" s="83"/>
      <c r="F196" s="83"/>
      <c r="G196" s="83"/>
      <c r="H196" s="83"/>
      <c r="I196" s="83"/>
      <c r="J196" s="8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82"/>
      <c r="C197" s="82"/>
      <c r="D197" s="83"/>
      <c r="E197" s="83"/>
      <c r="F197" s="83"/>
      <c r="G197" s="83"/>
      <c r="H197" s="83"/>
      <c r="I197" s="83"/>
      <c r="J197" s="8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82"/>
      <c r="C198" s="82"/>
      <c r="D198" s="83"/>
      <c r="E198" s="83"/>
      <c r="F198" s="83"/>
      <c r="G198" s="83"/>
      <c r="H198" s="83"/>
      <c r="I198" s="83"/>
      <c r="J198" s="8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82"/>
      <c r="C199" s="82"/>
      <c r="D199" s="83"/>
      <c r="E199" s="83"/>
      <c r="F199" s="83"/>
      <c r="G199" s="83"/>
      <c r="H199" s="83"/>
      <c r="I199" s="83"/>
      <c r="J199" s="8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82"/>
      <c r="C200" s="82"/>
      <c r="D200" s="83"/>
      <c r="E200" s="83"/>
      <c r="F200" s="83"/>
      <c r="G200" s="83"/>
      <c r="H200" s="83"/>
      <c r="I200" s="83"/>
      <c r="J200" s="8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82"/>
      <c r="C201" s="82"/>
      <c r="D201" s="83"/>
      <c r="E201" s="83"/>
      <c r="F201" s="83"/>
      <c r="G201" s="83"/>
      <c r="H201" s="83"/>
      <c r="I201" s="83"/>
      <c r="J201" s="8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82"/>
      <c r="C202" s="82"/>
      <c r="D202" s="83"/>
      <c r="E202" s="83"/>
      <c r="F202" s="83"/>
      <c r="G202" s="83"/>
      <c r="H202" s="83"/>
      <c r="I202" s="83"/>
      <c r="J202" s="8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82"/>
      <c r="C203" s="82"/>
      <c r="D203" s="83"/>
      <c r="E203" s="83"/>
      <c r="F203" s="83"/>
      <c r="G203" s="83"/>
      <c r="H203" s="83"/>
      <c r="I203" s="83"/>
      <c r="J203" s="8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82"/>
      <c r="C204" s="82"/>
      <c r="D204" s="83"/>
      <c r="E204" s="83"/>
      <c r="F204" s="83"/>
      <c r="G204" s="83"/>
      <c r="H204" s="83"/>
      <c r="I204" s="83"/>
      <c r="J204" s="8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82"/>
      <c r="C205" s="82"/>
      <c r="D205" s="83"/>
      <c r="E205" s="83"/>
      <c r="F205" s="83"/>
      <c r="G205" s="83"/>
      <c r="H205" s="83"/>
      <c r="I205" s="83"/>
      <c r="J205" s="8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82"/>
      <c r="C206" s="82"/>
      <c r="D206" s="83"/>
      <c r="E206" s="83"/>
      <c r="F206" s="83"/>
      <c r="G206" s="83"/>
      <c r="H206" s="83"/>
      <c r="I206" s="83"/>
      <c r="J206" s="8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82"/>
      <c r="C207" s="82"/>
      <c r="D207" s="83"/>
      <c r="E207" s="83"/>
      <c r="F207" s="83"/>
      <c r="G207" s="83"/>
      <c r="H207" s="83"/>
      <c r="I207" s="83"/>
      <c r="J207" s="8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82"/>
      <c r="C208" s="82"/>
      <c r="D208" s="83"/>
      <c r="E208" s="83"/>
      <c r="F208" s="83"/>
      <c r="G208" s="83"/>
      <c r="H208" s="83"/>
      <c r="I208" s="83"/>
      <c r="J208" s="8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82"/>
      <c r="C209" s="82"/>
      <c r="D209" s="83"/>
      <c r="E209" s="83"/>
      <c r="F209" s="83"/>
      <c r="G209" s="83"/>
      <c r="H209" s="83"/>
      <c r="I209" s="83"/>
      <c r="J209" s="8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82"/>
      <c r="C210" s="82"/>
      <c r="D210" s="83"/>
      <c r="E210" s="83"/>
      <c r="F210" s="83"/>
      <c r="G210" s="83"/>
      <c r="H210" s="83"/>
      <c r="I210" s="83"/>
      <c r="J210" s="8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82"/>
      <c r="C211" s="82"/>
      <c r="D211" s="83"/>
      <c r="E211" s="83"/>
      <c r="F211" s="83"/>
      <c r="G211" s="83"/>
      <c r="H211" s="83"/>
      <c r="I211" s="83"/>
      <c r="J211" s="8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82"/>
      <c r="C212" s="82"/>
      <c r="D212" s="83"/>
      <c r="E212" s="83"/>
      <c r="F212" s="83"/>
      <c r="G212" s="83"/>
      <c r="H212" s="83"/>
      <c r="I212" s="83"/>
      <c r="J212" s="8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82"/>
      <c r="C213" s="82"/>
      <c r="D213" s="83"/>
      <c r="E213" s="83"/>
      <c r="F213" s="83"/>
      <c r="G213" s="83"/>
      <c r="H213" s="83"/>
      <c r="I213" s="83"/>
      <c r="J213" s="8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82"/>
      <c r="C214" s="82"/>
      <c r="D214" s="83"/>
      <c r="E214" s="83"/>
      <c r="F214" s="83"/>
      <c r="G214" s="83"/>
      <c r="H214" s="83"/>
      <c r="I214" s="83"/>
      <c r="J214" s="8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 x14ac:dyDescent="0.2"/>
    <row r="216" spans="1:26" ht="15.75" customHeight="1" x14ac:dyDescent="0.2"/>
    <row r="217" spans="1:26" ht="15.75" customHeight="1" x14ac:dyDescent="0.2"/>
    <row r="218" spans="1:26" ht="15.75" customHeight="1" x14ac:dyDescent="0.2"/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2">
    <mergeCell ref="B2:J2"/>
    <mergeCell ref="B3:J3"/>
  </mergeCells>
  <conditionalFormatting sqref="J150">
    <cfRule type="cellIs" dxfId="17" priority="1" stopIfTrue="1" operator="equal">
      <formula>1</formula>
    </cfRule>
  </conditionalFormatting>
  <conditionalFormatting sqref="J151">
    <cfRule type="cellIs" dxfId="1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3" sqref="B23"/>
    </sheetView>
  </sheetViews>
  <sheetFormatPr baseColWidth="10" defaultColWidth="14.42578125" defaultRowHeight="15" customHeight="1" x14ac:dyDescent="0.2"/>
  <cols>
    <col min="1" max="1" width="9.85546875" customWidth="1"/>
    <col min="2" max="2" width="14.7109375" customWidth="1"/>
    <col min="3" max="3" width="19.85546875" customWidth="1"/>
    <col min="4" max="11" width="14.7109375" customWidth="1"/>
    <col min="12" max="12" width="15.7109375" customWidth="1"/>
    <col min="13" max="14" width="10.85546875" customWidth="1"/>
    <col min="15" max="26" width="11.42578125" customWidth="1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3.75" customHeight="1" x14ac:dyDescent="0.2">
      <c r="A2" s="39" t="s">
        <v>28</v>
      </c>
      <c r="B2" s="147" t="s">
        <v>51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7.75" customHeight="1" x14ac:dyDescent="0.2">
      <c r="A3" s="39" t="s">
        <v>30</v>
      </c>
      <c r="B3" s="147" t="s">
        <v>31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 customHeight="1" x14ac:dyDescent="0.2">
      <c r="A5" s="43" t="s">
        <v>32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4.5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 customHeight="1" x14ac:dyDescent="0.2">
      <c r="A7" s="86" t="s">
        <v>33</v>
      </c>
      <c r="B7" s="53" t="s">
        <v>34</v>
      </c>
      <c r="C7" s="53" t="s">
        <v>34</v>
      </c>
      <c r="D7" s="53" t="s">
        <v>34</v>
      </c>
      <c r="E7" s="53" t="s">
        <v>34</v>
      </c>
      <c r="F7" s="53" t="s">
        <v>34</v>
      </c>
      <c r="G7" s="53" t="s">
        <v>34</v>
      </c>
      <c r="H7" s="53" t="s">
        <v>34</v>
      </c>
      <c r="I7" s="53" t="s">
        <v>34</v>
      </c>
      <c r="J7" s="53" t="s">
        <v>34</v>
      </c>
      <c r="K7" s="53" t="s">
        <v>34</v>
      </c>
      <c r="L7" s="88" t="s">
        <v>34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2.25" customHeight="1" x14ac:dyDescent="0.2">
      <c r="A8" s="89"/>
      <c r="B8" s="57"/>
      <c r="C8" s="57"/>
      <c r="D8" s="57"/>
      <c r="E8" s="57"/>
      <c r="F8" s="57"/>
      <c r="G8" s="57"/>
      <c r="H8" s="57"/>
      <c r="I8" s="57"/>
      <c r="J8" s="57"/>
      <c r="K8" s="57"/>
      <c r="L8" s="5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 customHeight="1" x14ac:dyDescent="0.2">
      <c r="A9" s="60" t="s">
        <v>35</v>
      </c>
      <c r="B9" s="61" t="s">
        <v>52</v>
      </c>
      <c r="C9" s="61" t="s">
        <v>53</v>
      </c>
      <c r="D9" s="61" t="s">
        <v>54</v>
      </c>
      <c r="E9" s="61" t="s">
        <v>55</v>
      </c>
      <c r="F9" s="61" t="s">
        <v>56</v>
      </c>
      <c r="G9" s="61" t="s">
        <v>57</v>
      </c>
      <c r="H9" s="61" t="s">
        <v>58</v>
      </c>
      <c r="I9" s="61" t="s">
        <v>59</v>
      </c>
      <c r="J9" s="61" t="s">
        <v>60</v>
      </c>
      <c r="K9" s="61" t="s">
        <v>61</v>
      </c>
      <c r="L9" s="94" t="s">
        <v>45</v>
      </c>
      <c r="M9" s="38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2.75" customHeight="1" x14ac:dyDescent="0.2">
      <c r="A10" s="65">
        <v>2012</v>
      </c>
      <c r="B10" s="107">
        <v>45</v>
      </c>
      <c r="C10" s="67">
        <v>1267</v>
      </c>
      <c r="D10" s="67">
        <v>1787</v>
      </c>
      <c r="E10" s="67">
        <v>1640</v>
      </c>
      <c r="F10" s="67">
        <v>1729</v>
      </c>
      <c r="G10" s="67">
        <v>848</v>
      </c>
      <c r="H10" s="67">
        <v>187</v>
      </c>
      <c r="I10" s="67">
        <v>8</v>
      </c>
      <c r="J10" s="108">
        <v>1</v>
      </c>
      <c r="K10" s="67">
        <v>0</v>
      </c>
      <c r="L10" s="104">
        <v>7512</v>
      </c>
      <c r="M10" s="38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2.75" customHeight="1" x14ac:dyDescent="0.2">
      <c r="A11" s="65">
        <v>2013</v>
      </c>
      <c r="B11" s="70">
        <v>64</v>
      </c>
      <c r="C11" s="70">
        <v>1464</v>
      </c>
      <c r="D11" s="70">
        <v>2100</v>
      </c>
      <c r="E11" s="70">
        <v>1744</v>
      </c>
      <c r="F11" s="70">
        <v>1805</v>
      </c>
      <c r="G11" s="70">
        <v>957</v>
      </c>
      <c r="H11" s="70">
        <v>201</v>
      </c>
      <c r="I11" s="70">
        <v>10</v>
      </c>
      <c r="J11" s="70">
        <v>1</v>
      </c>
      <c r="K11" s="70">
        <v>2</v>
      </c>
      <c r="L11" s="100">
        <v>8348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.75" customHeight="1" x14ac:dyDescent="0.2">
      <c r="A12" s="65">
        <v>2014</v>
      </c>
      <c r="B12" s="70">
        <v>55</v>
      </c>
      <c r="C12" s="70">
        <v>1605</v>
      </c>
      <c r="D12" s="70">
        <v>2268</v>
      </c>
      <c r="E12" s="70">
        <v>1856</v>
      </c>
      <c r="F12" s="70">
        <v>1893</v>
      </c>
      <c r="G12" s="70">
        <v>1037</v>
      </c>
      <c r="H12" s="70">
        <v>219</v>
      </c>
      <c r="I12" s="70">
        <v>10</v>
      </c>
      <c r="J12" s="70">
        <v>1</v>
      </c>
      <c r="K12" s="70">
        <v>3</v>
      </c>
      <c r="L12" s="100">
        <v>8947</v>
      </c>
      <c r="M12" s="72"/>
      <c r="N12" s="74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.75" customHeight="1" x14ac:dyDescent="0.2">
      <c r="A13" s="65">
        <v>2015</v>
      </c>
      <c r="B13" s="70">
        <v>54</v>
      </c>
      <c r="C13" s="70">
        <v>1194</v>
      </c>
      <c r="D13" s="70">
        <v>1703</v>
      </c>
      <c r="E13" s="70">
        <v>1560</v>
      </c>
      <c r="F13" s="70">
        <v>1573</v>
      </c>
      <c r="G13" s="70">
        <v>913</v>
      </c>
      <c r="H13" s="70">
        <v>205</v>
      </c>
      <c r="I13" s="70">
        <v>11</v>
      </c>
      <c r="J13" s="70">
        <v>3</v>
      </c>
      <c r="K13" s="70">
        <v>1</v>
      </c>
      <c r="L13" s="100">
        <v>7217</v>
      </c>
      <c r="M13" s="72"/>
      <c r="N13" s="74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2.75" customHeight="1" x14ac:dyDescent="0.2">
      <c r="A14" s="65">
        <v>2016</v>
      </c>
      <c r="B14" s="70">
        <v>25</v>
      </c>
      <c r="C14" s="70">
        <v>1015</v>
      </c>
      <c r="D14" s="70">
        <v>1667</v>
      </c>
      <c r="E14" s="70">
        <v>1461</v>
      </c>
      <c r="F14" s="70">
        <v>1515</v>
      </c>
      <c r="G14" s="70">
        <v>909</v>
      </c>
      <c r="H14" s="70">
        <v>194</v>
      </c>
      <c r="I14" s="70">
        <v>13</v>
      </c>
      <c r="J14" s="70">
        <v>0</v>
      </c>
      <c r="K14" s="70">
        <v>1</v>
      </c>
      <c r="L14" s="100">
        <v>6800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2.75" customHeight="1" x14ac:dyDescent="0.2">
      <c r="A15" s="65">
        <v>2017</v>
      </c>
      <c r="B15" s="102">
        <v>23</v>
      </c>
      <c r="C15" s="102">
        <v>835</v>
      </c>
      <c r="D15" s="102">
        <v>1425</v>
      </c>
      <c r="E15" s="102">
        <v>1432</v>
      </c>
      <c r="F15" s="102">
        <v>1283</v>
      </c>
      <c r="G15" s="102">
        <v>916</v>
      </c>
      <c r="H15" s="102">
        <v>189</v>
      </c>
      <c r="I15" s="102">
        <v>9</v>
      </c>
      <c r="J15" s="102">
        <v>0</v>
      </c>
      <c r="K15" s="102">
        <v>7</v>
      </c>
      <c r="L15" s="100">
        <v>6119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2.75" customHeight="1" x14ac:dyDescent="0.2">
      <c r="A16" s="65">
        <v>2018</v>
      </c>
      <c r="B16" s="102">
        <v>18</v>
      </c>
      <c r="C16" s="102">
        <v>782</v>
      </c>
      <c r="D16" s="102">
        <v>1447</v>
      </c>
      <c r="E16" s="102">
        <v>1369</v>
      </c>
      <c r="F16" s="102">
        <v>1265</v>
      </c>
      <c r="G16" s="102">
        <v>923</v>
      </c>
      <c r="H16" s="102">
        <v>211</v>
      </c>
      <c r="I16" s="102">
        <v>14</v>
      </c>
      <c r="J16" s="102">
        <v>1</v>
      </c>
      <c r="K16" s="102">
        <v>1</v>
      </c>
      <c r="L16" s="100">
        <v>6031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2.75" customHeight="1" x14ac:dyDescent="0.2">
      <c r="A17" s="65">
        <v>2019</v>
      </c>
      <c r="B17" s="102">
        <v>22</v>
      </c>
      <c r="C17" s="102">
        <v>612</v>
      </c>
      <c r="D17" s="102">
        <v>1226</v>
      </c>
      <c r="E17" s="102">
        <v>1212</v>
      </c>
      <c r="F17" s="102">
        <v>1173</v>
      </c>
      <c r="G17" s="102">
        <v>845</v>
      </c>
      <c r="H17" s="102">
        <v>220</v>
      </c>
      <c r="I17" s="102">
        <v>8</v>
      </c>
      <c r="J17" s="102">
        <v>0</v>
      </c>
      <c r="K17" s="102">
        <v>0</v>
      </c>
      <c r="L17" s="100">
        <f t="shared" ref="L17:L18" si="0">SUM(B17:K17)</f>
        <v>5318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2.75" customHeight="1" x14ac:dyDescent="0.2">
      <c r="A18" s="65">
        <v>2020</v>
      </c>
      <c r="B18" s="102">
        <v>17</v>
      </c>
      <c r="C18" s="102">
        <v>485</v>
      </c>
      <c r="D18" s="102">
        <v>1032</v>
      </c>
      <c r="E18" s="102">
        <v>1057</v>
      </c>
      <c r="F18" s="102">
        <v>1070</v>
      </c>
      <c r="G18" s="102">
        <v>774</v>
      </c>
      <c r="H18" s="102">
        <v>196</v>
      </c>
      <c r="I18" s="102">
        <v>16</v>
      </c>
      <c r="J18" s="102">
        <v>2</v>
      </c>
      <c r="K18" s="102">
        <v>0</v>
      </c>
      <c r="L18" s="100">
        <f t="shared" si="0"/>
        <v>4649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2.75" customHeight="1" x14ac:dyDescent="0.2">
      <c r="A19" s="65">
        <v>2021</v>
      </c>
      <c r="B19" s="102" t="e">
        <v>#N/A</v>
      </c>
      <c r="C19" s="102">
        <v>483</v>
      </c>
      <c r="D19" s="102" t="e">
        <v>#N/A</v>
      </c>
      <c r="E19" s="102">
        <v>2029</v>
      </c>
      <c r="F19" s="102" t="e">
        <v>#N/A</v>
      </c>
      <c r="G19" s="102">
        <v>1727</v>
      </c>
      <c r="H19" s="102" t="e">
        <v>#N/A</v>
      </c>
      <c r="I19" s="102">
        <v>227</v>
      </c>
      <c r="J19" s="102">
        <v>8</v>
      </c>
      <c r="K19" s="102">
        <v>0</v>
      </c>
      <c r="L19" s="100">
        <v>4474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2.75" customHeight="1" x14ac:dyDescent="0.2">
      <c r="A20" s="72"/>
      <c r="B20" s="80"/>
      <c r="C20" s="80"/>
      <c r="D20" s="80"/>
      <c r="E20" s="80"/>
      <c r="F20" s="80"/>
      <c r="G20" s="80"/>
      <c r="H20" s="80"/>
      <c r="I20" s="80"/>
      <c r="J20" s="80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.75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9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.75" customHeight="1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7"/>
      <c r="D52" s="77"/>
      <c r="E52" s="77"/>
      <c r="F52" s="77"/>
      <c r="G52" s="77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8"/>
      <c r="C53" s="110" t="s">
        <v>62</v>
      </c>
      <c r="D53" s="110">
        <v>2017</v>
      </c>
      <c r="E53" s="110">
        <v>2018</v>
      </c>
      <c r="F53" s="110">
        <v>2019</v>
      </c>
      <c r="G53" s="110">
        <v>2020</v>
      </c>
      <c r="H53" s="79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8"/>
      <c r="C54" s="111" t="s">
        <v>52</v>
      </c>
      <c r="D54" s="112">
        <v>23</v>
      </c>
      <c r="E54" s="112">
        <v>18</v>
      </c>
      <c r="F54" s="112">
        <v>22</v>
      </c>
      <c r="G54" s="112">
        <v>17</v>
      </c>
      <c r="H54" s="113">
        <f t="shared" ref="H54:H61" si="1">G54/D54-1</f>
        <v>-0.26086956521739135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8"/>
      <c r="C55" s="111" t="s">
        <v>53</v>
      </c>
      <c r="D55" s="112">
        <v>835</v>
      </c>
      <c r="E55" s="112">
        <v>782</v>
      </c>
      <c r="F55" s="112">
        <v>612</v>
      </c>
      <c r="G55" s="112">
        <v>485</v>
      </c>
      <c r="H55" s="113">
        <f t="shared" si="1"/>
        <v>-0.41916167664670656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8"/>
      <c r="C56" s="111" t="s">
        <v>54</v>
      </c>
      <c r="D56" s="112">
        <f>SUM(D54:H55)</f>
        <v>2793.3199687581359</v>
      </c>
      <c r="E56" s="112">
        <v>1447</v>
      </c>
      <c r="F56" s="112">
        <v>1226</v>
      </c>
      <c r="G56" s="112">
        <v>1032</v>
      </c>
      <c r="H56" s="113">
        <f t="shared" si="1"/>
        <v>-0.63054715838414666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8"/>
      <c r="C57" s="111" t="s">
        <v>55</v>
      </c>
      <c r="D57" s="112">
        <v>1432</v>
      </c>
      <c r="E57" s="112">
        <v>1369</v>
      </c>
      <c r="F57" s="112">
        <v>1212</v>
      </c>
      <c r="G57" s="112">
        <v>1057</v>
      </c>
      <c r="H57" s="113">
        <f t="shared" si="1"/>
        <v>-0.26187150837988826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8"/>
      <c r="C58" s="111" t="s">
        <v>56</v>
      </c>
      <c r="D58" s="112">
        <v>1283</v>
      </c>
      <c r="E58" s="112">
        <v>1265</v>
      </c>
      <c r="F58" s="112">
        <v>1173</v>
      </c>
      <c r="G58" s="112">
        <v>1070</v>
      </c>
      <c r="H58" s="113">
        <f t="shared" si="1"/>
        <v>-0.16601714731098982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8"/>
      <c r="C59" s="111" t="s">
        <v>57</v>
      </c>
      <c r="D59" s="112">
        <v>916</v>
      </c>
      <c r="E59" s="112">
        <v>923</v>
      </c>
      <c r="F59" s="112">
        <v>845</v>
      </c>
      <c r="G59" s="112">
        <v>774</v>
      </c>
      <c r="H59" s="113">
        <f t="shared" si="1"/>
        <v>-0.15502183406113534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8"/>
      <c r="C60" s="111" t="s">
        <v>58</v>
      </c>
      <c r="D60" s="112">
        <v>189</v>
      </c>
      <c r="E60" s="112">
        <v>211</v>
      </c>
      <c r="F60" s="112">
        <v>220</v>
      </c>
      <c r="G60" s="112">
        <v>196</v>
      </c>
      <c r="H60" s="113">
        <f t="shared" si="1"/>
        <v>3.7037037037036979E-2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8"/>
      <c r="C61" s="111" t="s">
        <v>59</v>
      </c>
      <c r="D61" s="112">
        <v>9</v>
      </c>
      <c r="E61" s="112">
        <v>14</v>
      </c>
      <c r="F61" s="112">
        <v>8</v>
      </c>
      <c r="G61" s="112">
        <v>16</v>
      </c>
      <c r="H61" s="113">
        <f t="shared" si="1"/>
        <v>0.77777777777777768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8"/>
      <c r="C62" s="111" t="s">
        <v>60</v>
      </c>
      <c r="D62" s="112">
        <v>0</v>
      </c>
      <c r="E62" s="112">
        <v>1</v>
      </c>
      <c r="F62" s="112">
        <v>0</v>
      </c>
      <c r="G62" s="112">
        <v>2</v>
      </c>
      <c r="H62" s="113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8"/>
      <c r="C63" s="111" t="s">
        <v>61</v>
      </c>
      <c r="D63" s="112">
        <v>7</v>
      </c>
      <c r="E63" s="112">
        <v>1</v>
      </c>
      <c r="F63" s="112">
        <v>0</v>
      </c>
      <c r="G63" s="112">
        <v>0</v>
      </c>
      <c r="H63" s="113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111" t="s">
        <v>63</v>
      </c>
      <c r="D64" s="114">
        <v>6119</v>
      </c>
      <c r="E64" s="114">
        <v>6031</v>
      </c>
      <c r="F64" s="114">
        <f t="shared" ref="F64:G64" si="2">SUM(F54:F63)</f>
        <v>5318</v>
      </c>
      <c r="G64" s="114">
        <f t="shared" si="2"/>
        <v>4649</v>
      </c>
      <c r="H64" s="113">
        <f>G64/D64-1</f>
        <v>-0.24023533257068153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80"/>
      <c r="E65" s="80"/>
      <c r="F65" s="80"/>
      <c r="G65" s="80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4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4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 x14ac:dyDescent="0.2"/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">
    <mergeCell ref="B2:L2"/>
    <mergeCell ref="B3:L3"/>
  </mergeCells>
  <conditionalFormatting sqref="L151">
    <cfRule type="cellIs" dxfId="15" priority="1" stopIfTrue="1" operator="equal">
      <formula>1</formula>
    </cfRule>
  </conditionalFormatting>
  <conditionalFormatting sqref="L152">
    <cfRule type="cellIs" dxfId="1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2" sqref="B22:B23"/>
    </sheetView>
  </sheetViews>
  <sheetFormatPr baseColWidth="10" defaultColWidth="14.42578125" defaultRowHeight="15" customHeight="1" x14ac:dyDescent="0.2"/>
  <cols>
    <col min="1" max="1" width="9.85546875" customWidth="1"/>
    <col min="2" max="2" width="14.7109375" customWidth="1"/>
    <col min="3" max="3" width="16" customWidth="1"/>
    <col min="4" max="4" width="14.5703125" customWidth="1"/>
    <col min="5" max="5" width="15.7109375" customWidth="1"/>
    <col min="6" max="7" width="10.85546875" customWidth="1"/>
    <col min="8" max="25" width="11.42578125" customWidth="1"/>
  </cols>
  <sheetData>
    <row r="1" spans="1:25" ht="3" customHeight="1" x14ac:dyDescent="0.2">
      <c r="A1" s="35"/>
      <c r="B1" s="36"/>
      <c r="C1" s="36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3.75" customHeight="1" x14ac:dyDescent="0.2">
      <c r="A2" s="39" t="s">
        <v>28</v>
      </c>
      <c r="B2" s="150" t="s">
        <v>64</v>
      </c>
      <c r="C2" s="148"/>
      <c r="D2" s="148"/>
      <c r="E2" s="14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7.75" customHeight="1" x14ac:dyDescent="0.2">
      <c r="A3" s="39" t="s">
        <v>30</v>
      </c>
      <c r="B3" s="147" t="s">
        <v>65</v>
      </c>
      <c r="C3" s="148"/>
      <c r="D3" s="148"/>
      <c r="E3" s="14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3" customHeight="1" x14ac:dyDescent="0.2">
      <c r="A4" s="40"/>
      <c r="B4" s="41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2.75" customHeight="1" x14ac:dyDescent="0.2">
      <c r="A5" s="43" t="s">
        <v>32</v>
      </c>
      <c r="B5" s="44"/>
      <c r="C5" s="45"/>
      <c r="D5" s="46"/>
      <c r="E5" s="4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4.5" customHeight="1" x14ac:dyDescent="0.2">
      <c r="A6" s="48"/>
      <c r="B6" s="49"/>
      <c r="C6" s="49"/>
      <c r="D6" s="49"/>
      <c r="E6" s="5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1" customHeight="1" x14ac:dyDescent="0.2">
      <c r="A7" s="86" t="s">
        <v>33</v>
      </c>
      <c r="B7" s="53" t="s">
        <v>66</v>
      </c>
      <c r="C7" s="53" t="s">
        <v>66</v>
      </c>
      <c r="D7" s="53" t="s">
        <v>66</v>
      </c>
      <c r="E7" s="54" t="s">
        <v>66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4.5" customHeight="1" x14ac:dyDescent="0.2">
      <c r="A8" s="89"/>
      <c r="B8" s="57"/>
      <c r="C8" s="57"/>
      <c r="D8" s="58"/>
      <c r="E8" s="5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2.75" customHeight="1" x14ac:dyDescent="0.2">
      <c r="A9" s="60" t="s">
        <v>35</v>
      </c>
      <c r="B9" s="61" t="s">
        <v>67</v>
      </c>
      <c r="C9" s="61" t="s">
        <v>37</v>
      </c>
      <c r="D9" s="62" t="s">
        <v>38</v>
      </c>
      <c r="E9" s="63" t="s">
        <v>11</v>
      </c>
      <c r="F9" s="3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 customHeight="1" x14ac:dyDescent="0.2">
      <c r="A10" s="65">
        <v>2008</v>
      </c>
      <c r="B10" s="115">
        <v>18.8</v>
      </c>
      <c r="C10" s="116">
        <v>16.899999999999999</v>
      </c>
      <c r="D10" s="117">
        <v>17.399999999999999</v>
      </c>
      <c r="E10" s="118">
        <v>18</v>
      </c>
      <c r="F10" s="38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2.75" customHeight="1" x14ac:dyDescent="0.2">
      <c r="A11" s="65">
        <v>2009</v>
      </c>
      <c r="B11" s="119">
        <v>18.600000000000001</v>
      </c>
      <c r="C11" s="119">
        <v>16.5</v>
      </c>
      <c r="D11" s="120">
        <v>17</v>
      </c>
      <c r="E11" s="121">
        <v>17.7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2.75" customHeight="1" x14ac:dyDescent="0.2">
      <c r="A12" s="65">
        <v>2010</v>
      </c>
      <c r="B12" s="119">
        <v>18.7</v>
      </c>
      <c r="C12" s="119">
        <v>16.2</v>
      </c>
      <c r="D12" s="119">
        <v>17.399999999999999</v>
      </c>
      <c r="E12" s="122">
        <v>19</v>
      </c>
      <c r="F12" s="72"/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.75" customHeight="1" x14ac:dyDescent="0.2">
      <c r="A13" s="65">
        <v>2011</v>
      </c>
      <c r="B13" s="119">
        <v>18.5</v>
      </c>
      <c r="C13" s="119">
        <v>16.399999999999999</v>
      </c>
      <c r="D13" s="119">
        <v>17.8</v>
      </c>
      <c r="E13" s="122">
        <v>17.600000000000001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.75" customHeight="1" x14ac:dyDescent="0.2">
      <c r="A14" s="65">
        <v>2012</v>
      </c>
      <c r="B14" s="119">
        <v>17.899999999999999</v>
      </c>
      <c r="C14" s="119">
        <v>16.3</v>
      </c>
      <c r="D14" s="119">
        <v>18.100000000000001</v>
      </c>
      <c r="E14" s="122">
        <v>19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 customHeight="1" x14ac:dyDescent="0.2">
      <c r="A15" s="65">
        <v>2013</v>
      </c>
      <c r="B15" s="119">
        <v>17.899999999999999</v>
      </c>
      <c r="C15" s="119">
        <v>16.7</v>
      </c>
      <c r="D15" s="119">
        <v>18.5</v>
      </c>
      <c r="E15" s="122">
        <v>20.5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.75" customHeight="1" x14ac:dyDescent="0.2">
      <c r="A16" s="65">
        <v>2014</v>
      </c>
      <c r="B16" s="119">
        <v>18.2</v>
      </c>
      <c r="C16" s="119">
        <v>17</v>
      </c>
      <c r="D16" s="119">
        <v>19.5</v>
      </c>
      <c r="E16" s="122">
        <v>21.8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4.25" customHeight="1" x14ac:dyDescent="0.2">
      <c r="A17" s="65">
        <v>2015</v>
      </c>
      <c r="B17" s="119">
        <v>17.899999999999999</v>
      </c>
      <c r="C17" s="119">
        <v>16.8</v>
      </c>
      <c r="D17" s="119">
        <v>17.399999999999999</v>
      </c>
      <c r="E17" s="122">
        <v>17.399999999999999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.75" customHeight="1" x14ac:dyDescent="0.2">
      <c r="A18" s="65">
        <v>2016</v>
      </c>
      <c r="B18" s="123">
        <v>16.7</v>
      </c>
      <c r="C18" s="123">
        <v>16.2</v>
      </c>
      <c r="D18" s="123">
        <v>16.899999999999999</v>
      </c>
      <c r="E18" s="124">
        <v>16.3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 customHeight="1" x14ac:dyDescent="0.2">
      <c r="A19" s="65">
        <v>2017</v>
      </c>
      <c r="B19" s="123">
        <v>16</v>
      </c>
      <c r="C19" s="123">
        <v>15.3</v>
      </c>
      <c r="D19" s="123">
        <v>15.7</v>
      </c>
      <c r="E19" s="124">
        <v>14.6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.75" customHeight="1" x14ac:dyDescent="0.2">
      <c r="A20" s="65">
        <v>2018</v>
      </c>
      <c r="B20" s="123">
        <v>15.4</v>
      </c>
      <c r="C20" s="123">
        <v>14.6</v>
      </c>
      <c r="D20" s="123">
        <v>15.3</v>
      </c>
      <c r="E20" s="124">
        <v>14.3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.75" customHeight="1" x14ac:dyDescent="0.2">
      <c r="A21" s="65">
        <v>2019</v>
      </c>
      <c r="B21" s="123">
        <v>13.9</v>
      </c>
      <c r="C21" s="123">
        <v>13.3</v>
      </c>
      <c r="D21" s="123">
        <v>13.6</v>
      </c>
      <c r="E21" s="124">
        <v>12.5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 customHeight="1" x14ac:dyDescent="0.2">
      <c r="A22" s="65">
        <v>2020</v>
      </c>
      <c r="B22" s="123" t="e">
        <v>#N/A</v>
      </c>
      <c r="C22" s="123">
        <v>11.1</v>
      </c>
      <c r="D22" s="123">
        <v>11.7</v>
      </c>
      <c r="E22" s="124">
        <v>10.8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.75" customHeight="1" x14ac:dyDescent="0.2">
      <c r="A23" s="65">
        <v>2021</v>
      </c>
      <c r="B23" s="123" t="e">
        <v>#N/A</v>
      </c>
      <c r="C23" s="123">
        <v>12</v>
      </c>
      <c r="D23" s="123">
        <v>11.8</v>
      </c>
      <c r="E23" s="124">
        <v>10.4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.75" customHeight="1" x14ac:dyDescent="0.2">
      <c r="A24" s="72"/>
      <c r="B24" s="72"/>
      <c r="C24" s="76"/>
      <c r="D24" s="76"/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 customHeight="1" x14ac:dyDescent="0.2">
      <c r="A25" s="72"/>
      <c r="B25" s="12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.75" customHeight="1" x14ac:dyDescent="0.2">
      <c r="A26" s="72"/>
      <c r="B26" s="126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.75" customHeight="1" x14ac:dyDescent="0.2">
      <c r="A27" s="72"/>
      <c r="B27" s="126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1:25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1:25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1:25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spans="1:25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spans="1:25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spans="1:25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1:25" ht="12.75" customHeight="1" x14ac:dyDescent="0.2">
      <c r="A107" s="72"/>
      <c r="B107" s="81"/>
      <c r="C107" s="81"/>
      <c r="D107" s="81"/>
      <c r="E107" s="8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spans="1:25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spans="1:25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1:25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1:25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1:25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1:25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1:25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1:25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1:25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1:25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1:25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1:25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1:25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1:25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1:25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1:25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1:25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1:25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1:25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5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5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5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5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5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5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5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5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5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5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5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5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5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ht="12.75" customHeight="1" x14ac:dyDescent="0.2">
      <c r="A158" s="72"/>
      <c r="B158" s="82"/>
      <c r="C158" s="82"/>
      <c r="D158" s="83"/>
      <c r="E158" s="84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ht="12.75" customHeight="1" x14ac:dyDescent="0.2">
      <c r="A159" s="72"/>
      <c r="B159" s="82"/>
      <c r="C159" s="82"/>
      <c r="D159" s="83"/>
      <c r="E159" s="84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ht="12.75" customHeight="1" x14ac:dyDescent="0.2">
      <c r="A160" s="72"/>
      <c r="B160" s="82"/>
      <c r="C160" s="82"/>
      <c r="D160" s="83"/>
      <c r="E160" s="8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ht="12.75" customHeight="1" x14ac:dyDescent="0.2">
      <c r="A161" s="72"/>
      <c r="B161" s="82"/>
      <c r="C161" s="82"/>
      <c r="D161" s="83"/>
      <c r="E161" s="8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ht="12.75" customHeight="1" x14ac:dyDescent="0.2">
      <c r="A162" s="72"/>
      <c r="B162" s="82"/>
      <c r="C162" s="82"/>
      <c r="D162" s="83"/>
      <c r="E162" s="8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ht="12.75" customHeight="1" x14ac:dyDescent="0.2">
      <c r="A163" s="72"/>
      <c r="B163" s="82"/>
      <c r="C163" s="82"/>
      <c r="D163" s="83"/>
      <c r="E163" s="8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ht="12.75" customHeight="1" x14ac:dyDescent="0.2">
      <c r="A164" s="72"/>
      <c r="B164" s="82"/>
      <c r="C164" s="82"/>
      <c r="D164" s="83"/>
      <c r="E164" s="8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ht="12.75" customHeight="1" x14ac:dyDescent="0.2">
      <c r="A165" s="72"/>
      <c r="B165" s="82"/>
      <c r="C165" s="82"/>
      <c r="D165" s="83"/>
      <c r="E165" s="8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ht="12.75" customHeight="1" x14ac:dyDescent="0.2">
      <c r="A166" s="72"/>
      <c r="B166" s="82"/>
      <c r="C166" s="82"/>
      <c r="D166" s="83"/>
      <c r="E166" s="8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ht="12.75" customHeight="1" x14ac:dyDescent="0.2">
      <c r="A167" s="72"/>
      <c r="B167" s="82"/>
      <c r="C167" s="82"/>
      <c r="D167" s="83"/>
      <c r="E167" s="8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ht="12.75" customHeight="1" x14ac:dyDescent="0.2">
      <c r="A168" s="72"/>
      <c r="B168" s="82"/>
      <c r="C168" s="82"/>
      <c r="D168" s="83"/>
      <c r="E168" s="8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ht="12.75" customHeight="1" x14ac:dyDescent="0.2">
      <c r="A169" s="72"/>
      <c r="B169" s="82"/>
      <c r="C169" s="82"/>
      <c r="D169" s="83"/>
      <c r="E169" s="8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ht="12.75" customHeight="1" x14ac:dyDescent="0.2">
      <c r="A170" s="72"/>
      <c r="B170" s="82"/>
      <c r="C170" s="82"/>
      <c r="D170" s="83"/>
      <c r="E170" s="8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ht="12.75" customHeight="1" x14ac:dyDescent="0.2">
      <c r="A171" s="72"/>
      <c r="B171" s="82"/>
      <c r="C171" s="82"/>
      <c r="D171" s="83"/>
      <c r="E171" s="8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ht="12.75" customHeight="1" x14ac:dyDescent="0.2">
      <c r="A172" s="72"/>
      <c r="B172" s="82"/>
      <c r="C172" s="82"/>
      <c r="D172" s="83"/>
      <c r="E172" s="8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ht="12.75" customHeight="1" x14ac:dyDescent="0.2">
      <c r="A173" s="72"/>
      <c r="B173" s="82"/>
      <c r="C173" s="82"/>
      <c r="D173" s="83"/>
      <c r="E173" s="8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ht="12.75" customHeight="1" x14ac:dyDescent="0.2">
      <c r="A174" s="72"/>
      <c r="B174" s="82"/>
      <c r="C174" s="82"/>
      <c r="D174" s="83"/>
      <c r="E174" s="8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ht="12.75" customHeight="1" x14ac:dyDescent="0.2">
      <c r="A175" s="72"/>
      <c r="B175" s="82"/>
      <c r="C175" s="82"/>
      <c r="D175" s="83"/>
      <c r="E175" s="8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ht="12.75" customHeight="1" x14ac:dyDescent="0.2">
      <c r="A176" s="72"/>
      <c r="B176" s="82"/>
      <c r="C176" s="82"/>
      <c r="D176" s="83"/>
      <c r="E176" s="8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ht="12.75" customHeight="1" x14ac:dyDescent="0.2">
      <c r="A177" s="72"/>
      <c r="B177" s="82"/>
      <c r="C177" s="82"/>
      <c r="D177" s="83"/>
      <c r="E177" s="8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12.75" customHeight="1" x14ac:dyDescent="0.2">
      <c r="A178" s="72"/>
      <c r="B178" s="82"/>
      <c r="C178" s="82"/>
      <c r="D178" s="83"/>
      <c r="E178" s="8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ht="12.75" customHeight="1" x14ac:dyDescent="0.2">
      <c r="A179" s="72"/>
      <c r="B179" s="82"/>
      <c r="C179" s="82"/>
      <c r="D179" s="83"/>
      <c r="E179" s="8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ht="12.75" customHeight="1" x14ac:dyDescent="0.2">
      <c r="A180" s="72"/>
      <c r="B180" s="82"/>
      <c r="C180" s="82"/>
      <c r="D180" s="83"/>
      <c r="E180" s="8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ht="12.75" customHeight="1" x14ac:dyDescent="0.2">
      <c r="A181" s="72"/>
      <c r="B181" s="82"/>
      <c r="C181" s="82"/>
      <c r="D181" s="83"/>
      <c r="E181" s="8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ht="12.75" customHeight="1" x14ac:dyDescent="0.2">
      <c r="A182" s="72"/>
      <c r="B182" s="82"/>
      <c r="C182" s="82"/>
      <c r="D182" s="83"/>
      <c r="E182" s="8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ht="12.75" customHeight="1" x14ac:dyDescent="0.2">
      <c r="A183" s="72"/>
      <c r="B183" s="82"/>
      <c r="C183" s="82"/>
      <c r="D183" s="83"/>
      <c r="E183" s="8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ht="12.75" customHeight="1" x14ac:dyDescent="0.2">
      <c r="A184" s="72"/>
      <c r="B184" s="82"/>
      <c r="C184" s="82"/>
      <c r="D184" s="83"/>
      <c r="E184" s="8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ht="12.75" customHeight="1" x14ac:dyDescent="0.2">
      <c r="A185" s="72"/>
      <c r="B185" s="82"/>
      <c r="C185" s="82"/>
      <c r="D185" s="83"/>
      <c r="E185" s="8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ht="12.75" customHeight="1" x14ac:dyDescent="0.2">
      <c r="A186" s="72"/>
      <c r="B186" s="82"/>
      <c r="C186" s="82"/>
      <c r="D186" s="8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ht="12.75" customHeight="1" x14ac:dyDescent="0.2">
      <c r="A187" s="72"/>
      <c r="B187" s="82"/>
      <c r="C187" s="82"/>
      <c r="D187" s="83"/>
      <c r="E187" s="8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ht="12.75" customHeight="1" x14ac:dyDescent="0.2">
      <c r="A188" s="72"/>
      <c r="B188" s="82"/>
      <c r="C188" s="82"/>
      <c r="D188" s="83"/>
      <c r="E188" s="8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5" ht="12.75" customHeight="1" x14ac:dyDescent="0.2">
      <c r="A189" s="72"/>
      <c r="B189" s="82"/>
      <c r="C189" s="82"/>
      <c r="D189" s="83"/>
      <c r="E189" s="8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5" ht="12.75" customHeight="1" x14ac:dyDescent="0.2">
      <c r="A190" s="72"/>
      <c r="B190" s="82"/>
      <c r="C190" s="82"/>
      <c r="D190" s="83"/>
      <c r="E190" s="8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5" ht="12.75" customHeight="1" x14ac:dyDescent="0.2">
      <c r="A191" s="72"/>
      <c r="B191" s="82"/>
      <c r="C191" s="82"/>
      <c r="D191" s="83"/>
      <c r="E191" s="8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5" ht="12.75" customHeight="1" x14ac:dyDescent="0.2">
      <c r="A192" s="72"/>
      <c r="B192" s="82"/>
      <c r="C192" s="82"/>
      <c r="D192" s="83"/>
      <c r="E192" s="8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ht="12.75" customHeight="1" x14ac:dyDescent="0.2">
      <c r="A193" s="72"/>
      <c r="B193" s="82"/>
      <c r="C193" s="82"/>
      <c r="D193" s="83"/>
      <c r="E193" s="8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ht="12.75" customHeight="1" x14ac:dyDescent="0.2">
      <c r="A194" s="72"/>
      <c r="B194" s="82"/>
      <c r="C194" s="82"/>
      <c r="D194" s="83"/>
      <c r="E194" s="8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ht="12.75" customHeight="1" x14ac:dyDescent="0.2">
      <c r="A195" s="72"/>
      <c r="B195" s="82"/>
      <c r="C195" s="82"/>
      <c r="D195" s="83"/>
      <c r="E195" s="8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ht="12.75" customHeight="1" x14ac:dyDescent="0.2">
      <c r="A196" s="72"/>
      <c r="B196" s="82"/>
      <c r="C196" s="82"/>
      <c r="D196" s="83"/>
      <c r="E196" s="8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ht="12.75" customHeight="1" x14ac:dyDescent="0.2">
      <c r="A197" s="72"/>
      <c r="B197" s="82"/>
      <c r="C197" s="82"/>
      <c r="D197" s="83"/>
      <c r="E197" s="8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ht="12.75" customHeight="1" x14ac:dyDescent="0.2">
      <c r="A198" s="72"/>
      <c r="B198" s="82"/>
      <c r="C198" s="82"/>
      <c r="D198" s="83"/>
      <c r="E198" s="8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ht="12.75" customHeight="1" x14ac:dyDescent="0.2">
      <c r="A199" s="72"/>
      <c r="B199" s="82"/>
      <c r="C199" s="82"/>
      <c r="D199" s="83"/>
      <c r="E199" s="8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ht="12.75" customHeight="1" x14ac:dyDescent="0.2">
      <c r="A200" s="72"/>
      <c r="B200" s="82"/>
      <c r="C200" s="82"/>
      <c r="D200" s="83"/>
      <c r="E200" s="8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ht="12.75" customHeight="1" x14ac:dyDescent="0.2">
      <c r="A201" s="72"/>
      <c r="B201" s="82"/>
      <c r="C201" s="82"/>
      <c r="D201" s="83"/>
      <c r="E201" s="8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ht="12.75" customHeight="1" x14ac:dyDescent="0.2">
      <c r="A202" s="72"/>
      <c r="B202" s="82"/>
      <c r="C202" s="82"/>
      <c r="D202" s="83"/>
      <c r="E202" s="8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ht="12.75" customHeight="1" x14ac:dyDescent="0.2">
      <c r="A203" s="72"/>
      <c r="B203" s="82"/>
      <c r="C203" s="82"/>
      <c r="D203" s="83"/>
      <c r="E203" s="8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ht="12.75" customHeight="1" x14ac:dyDescent="0.2">
      <c r="A204" s="72"/>
      <c r="B204" s="82"/>
      <c r="C204" s="82"/>
      <c r="D204" s="83"/>
      <c r="E204" s="8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ht="12.75" customHeight="1" x14ac:dyDescent="0.2">
      <c r="A205" s="72"/>
      <c r="B205" s="82"/>
      <c r="C205" s="82"/>
      <c r="D205" s="83"/>
      <c r="E205" s="8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ht="12.75" customHeight="1" x14ac:dyDescent="0.2">
      <c r="A206" s="72"/>
      <c r="B206" s="82"/>
      <c r="C206" s="82"/>
      <c r="D206" s="83"/>
      <c r="E206" s="8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ht="12.75" customHeight="1" x14ac:dyDescent="0.2">
      <c r="A207" s="72"/>
      <c r="B207" s="82"/>
      <c r="C207" s="82"/>
      <c r="D207" s="83"/>
      <c r="E207" s="8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ht="12.75" customHeight="1" x14ac:dyDescent="0.2">
      <c r="A208" s="72"/>
      <c r="B208" s="82"/>
      <c r="C208" s="82"/>
      <c r="D208" s="83"/>
      <c r="E208" s="8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1:25" ht="12.75" customHeight="1" x14ac:dyDescent="0.2">
      <c r="A209" s="72"/>
      <c r="B209" s="82"/>
      <c r="C209" s="82"/>
      <c r="D209" s="83"/>
      <c r="E209" s="8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1:25" ht="12.75" customHeight="1" x14ac:dyDescent="0.2">
      <c r="A210" s="72"/>
      <c r="B210" s="82"/>
      <c r="C210" s="82"/>
      <c r="D210" s="83"/>
      <c r="E210" s="8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ht="12.75" customHeight="1" x14ac:dyDescent="0.2">
      <c r="A211" s="72"/>
      <c r="B211" s="82"/>
      <c r="C211" s="82"/>
      <c r="D211" s="83"/>
      <c r="E211" s="8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ht="12.75" customHeight="1" x14ac:dyDescent="0.2">
      <c r="A212" s="72"/>
      <c r="B212" s="82"/>
      <c r="C212" s="82"/>
      <c r="D212" s="83"/>
      <c r="E212" s="8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ht="12.75" customHeight="1" x14ac:dyDescent="0.2">
      <c r="A213" s="72"/>
      <c r="B213" s="82"/>
      <c r="C213" s="82"/>
      <c r="D213" s="83"/>
      <c r="E213" s="8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1:25" ht="12.75" customHeight="1" x14ac:dyDescent="0.2">
      <c r="A214" s="72"/>
      <c r="B214" s="82"/>
      <c r="C214" s="82"/>
      <c r="D214" s="83"/>
      <c r="E214" s="8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1:25" ht="12.75" customHeight="1" x14ac:dyDescent="0.2">
      <c r="A215" s="72"/>
      <c r="B215" s="82"/>
      <c r="C215" s="82"/>
      <c r="D215" s="83"/>
      <c r="E215" s="8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1:25" ht="12.75" customHeight="1" x14ac:dyDescent="0.2">
      <c r="A216" s="72"/>
      <c r="B216" s="82"/>
      <c r="C216" s="82"/>
      <c r="D216" s="83"/>
      <c r="E216" s="8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ht="12.75" customHeight="1" x14ac:dyDescent="0.2">
      <c r="A217" s="72"/>
      <c r="B217" s="82"/>
      <c r="C217" s="82"/>
      <c r="D217" s="83"/>
      <c r="E217" s="8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12.75" customHeight="1" x14ac:dyDescent="0.2">
      <c r="A218" s="72"/>
      <c r="B218" s="82"/>
      <c r="C218" s="82"/>
      <c r="D218" s="83"/>
      <c r="E218" s="8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ht="12.75" customHeight="1" x14ac:dyDescent="0.2">
      <c r="A219" s="72"/>
      <c r="B219" s="82"/>
      <c r="C219" s="82"/>
      <c r="D219" s="83"/>
      <c r="E219" s="8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ht="12.75" customHeight="1" x14ac:dyDescent="0.2">
      <c r="A220" s="72"/>
      <c r="B220" s="82"/>
      <c r="C220" s="82"/>
      <c r="D220" s="83"/>
      <c r="E220" s="8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1:25" ht="12.75" customHeight="1" x14ac:dyDescent="0.2">
      <c r="A221" s="72"/>
      <c r="B221" s="82"/>
      <c r="C221" s="82"/>
      <c r="D221" s="83"/>
      <c r="E221" s="8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1:25" ht="12.75" customHeight="1" x14ac:dyDescent="0.2">
      <c r="A222" s="72"/>
      <c r="B222" s="82"/>
      <c r="C222" s="82"/>
      <c r="D222" s="83"/>
      <c r="E222" s="8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E2"/>
    <mergeCell ref="B3:E3"/>
  </mergeCells>
  <conditionalFormatting sqref="E158">
    <cfRule type="cellIs" dxfId="13" priority="1" stopIfTrue="1" operator="equal">
      <formula>1</formula>
    </cfRule>
  </conditionalFormatting>
  <conditionalFormatting sqref="E159">
    <cfRule type="cellIs" dxfId="12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Y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0" sqref="A20:XFD23"/>
    </sheetView>
  </sheetViews>
  <sheetFormatPr baseColWidth="10" defaultColWidth="14.42578125" defaultRowHeight="15" customHeight="1" x14ac:dyDescent="0.2"/>
  <cols>
    <col min="1" max="1" width="9.85546875" customWidth="1"/>
    <col min="2" max="2" width="14.7109375" customWidth="1"/>
    <col min="3" max="3" width="13" customWidth="1"/>
    <col min="4" max="4" width="14.7109375" customWidth="1"/>
    <col min="5" max="5" width="15.7109375" customWidth="1"/>
    <col min="6" max="7" width="10.85546875" customWidth="1"/>
    <col min="8" max="25" width="11.42578125" customWidth="1"/>
  </cols>
  <sheetData>
    <row r="1" spans="1:25" ht="3" customHeight="1" x14ac:dyDescent="0.2">
      <c r="A1" s="35"/>
      <c r="B1" s="36"/>
      <c r="C1" s="36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3.75" customHeight="1" x14ac:dyDescent="0.2">
      <c r="A2" s="39" t="s">
        <v>28</v>
      </c>
      <c r="B2" s="150" t="s">
        <v>68</v>
      </c>
      <c r="C2" s="148"/>
      <c r="D2" s="148"/>
      <c r="E2" s="14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7.75" customHeight="1" x14ac:dyDescent="0.2">
      <c r="A3" s="39" t="s">
        <v>30</v>
      </c>
      <c r="B3" s="147" t="s">
        <v>31</v>
      </c>
      <c r="C3" s="148"/>
      <c r="D3" s="148"/>
      <c r="E3" s="14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3" customHeight="1" x14ac:dyDescent="0.2">
      <c r="A4" s="40"/>
      <c r="B4" s="41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2.75" customHeight="1" x14ac:dyDescent="0.2">
      <c r="A5" s="43" t="s">
        <v>32</v>
      </c>
      <c r="B5" s="44"/>
      <c r="C5" s="45"/>
      <c r="D5" s="46"/>
      <c r="E5" s="4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4.5" customHeight="1" x14ac:dyDescent="0.2">
      <c r="A6" s="48"/>
      <c r="B6" s="49"/>
      <c r="C6" s="49"/>
      <c r="D6" s="49"/>
      <c r="E6" s="5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1" customHeight="1" x14ac:dyDescent="0.2">
      <c r="A7" s="86" t="s">
        <v>33</v>
      </c>
      <c r="B7" s="53" t="s">
        <v>66</v>
      </c>
      <c r="C7" s="53" t="s">
        <v>66</v>
      </c>
      <c r="D7" s="53" t="s">
        <v>66</v>
      </c>
      <c r="E7" s="54" t="s">
        <v>66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3" customHeight="1" x14ac:dyDescent="0.2">
      <c r="A8" s="89"/>
      <c r="B8" s="57"/>
      <c r="C8" s="57"/>
      <c r="D8" s="58"/>
      <c r="E8" s="5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2.75" customHeight="1" x14ac:dyDescent="0.2">
      <c r="A9" s="60" t="s">
        <v>35</v>
      </c>
      <c r="B9" s="61" t="s">
        <v>67</v>
      </c>
      <c r="C9" s="61" t="s">
        <v>37</v>
      </c>
      <c r="D9" s="62" t="s">
        <v>38</v>
      </c>
      <c r="E9" s="63" t="s">
        <v>11</v>
      </c>
      <c r="F9" s="3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 customHeight="1" x14ac:dyDescent="0.2">
      <c r="A10" s="65">
        <v>2008</v>
      </c>
      <c r="B10" s="115">
        <v>7.6</v>
      </c>
      <c r="C10" s="116">
        <v>8.6999999999999993</v>
      </c>
      <c r="D10" s="117">
        <v>8</v>
      </c>
      <c r="E10" s="127">
        <v>8.5</v>
      </c>
      <c r="F10" s="38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2.75" customHeight="1" x14ac:dyDescent="0.2">
      <c r="A11" s="65">
        <v>2009</v>
      </c>
      <c r="B11" s="119">
        <v>7.6</v>
      </c>
      <c r="C11" s="119">
        <v>8.8000000000000007</v>
      </c>
      <c r="D11" s="119">
        <v>7.7</v>
      </c>
      <c r="E11" s="128">
        <v>8.1999999999999993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2.75" customHeight="1" x14ac:dyDescent="0.2">
      <c r="A12" s="65">
        <v>2010</v>
      </c>
      <c r="B12" s="119">
        <v>7.9</v>
      </c>
      <c r="C12" s="119">
        <v>16.2</v>
      </c>
      <c r="D12" s="119">
        <v>8.1999999999999993</v>
      </c>
      <c r="E12" s="129">
        <v>8.4</v>
      </c>
      <c r="F12" s="72"/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.75" customHeight="1" x14ac:dyDescent="0.2">
      <c r="A13" s="65">
        <v>2011</v>
      </c>
      <c r="B13" s="119">
        <v>7.8</v>
      </c>
      <c r="C13" s="119">
        <v>8.8000000000000007</v>
      </c>
      <c r="D13" s="119">
        <v>8.6</v>
      </c>
      <c r="E13" s="129">
        <v>8.6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.75" customHeight="1" x14ac:dyDescent="0.2">
      <c r="A14" s="65">
        <v>2012</v>
      </c>
      <c r="B14" s="119">
        <v>7.7</v>
      </c>
      <c r="C14" s="119">
        <v>8.5</v>
      </c>
      <c r="D14" s="119">
        <v>8.4</v>
      </c>
      <c r="E14" s="129">
        <v>8.5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 customHeight="1" x14ac:dyDescent="0.2">
      <c r="A15" s="65">
        <v>2013</v>
      </c>
      <c r="B15" s="119">
        <v>7.7</v>
      </c>
      <c r="C15" s="119">
        <v>8.8000000000000007</v>
      </c>
      <c r="D15" s="119">
        <v>8.4</v>
      </c>
      <c r="E15" s="129">
        <v>8.4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.75" customHeight="1" x14ac:dyDescent="0.2">
      <c r="A16" s="65">
        <v>2014</v>
      </c>
      <c r="B16" s="119">
        <v>7.6</v>
      </c>
      <c r="C16" s="119">
        <v>8.6999999999999993</v>
      </c>
      <c r="D16" s="119">
        <v>8.1</v>
      </c>
      <c r="E16" s="129">
        <v>8.3000000000000007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.75" customHeight="1" x14ac:dyDescent="0.2">
      <c r="A17" s="65">
        <v>2015</v>
      </c>
      <c r="B17" s="119">
        <v>7.7</v>
      </c>
      <c r="C17" s="119">
        <v>8.5</v>
      </c>
      <c r="D17" s="119">
        <v>8</v>
      </c>
      <c r="E17" s="129">
        <v>8.5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.75" x14ac:dyDescent="0.2">
      <c r="A18" s="65">
        <v>2016</v>
      </c>
      <c r="B18" s="119">
        <v>8.1</v>
      </c>
      <c r="C18" s="119">
        <v>9.2899999999999991</v>
      </c>
      <c r="D18" s="119">
        <v>9.02</v>
      </c>
      <c r="E18" s="122">
        <v>9.35</v>
      </c>
      <c r="F18" s="72"/>
      <c r="G18" s="78"/>
      <c r="H18" s="72"/>
      <c r="I18" s="72"/>
      <c r="J18" s="72"/>
      <c r="K18" s="72"/>
      <c r="L18" s="72"/>
      <c r="M18" s="7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 customHeight="1" x14ac:dyDescent="0.2">
      <c r="A19" s="65">
        <v>2017</v>
      </c>
      <c r="B19" s="119">
        <v>7.8</v>
      </c>
      <c r="C19" s="119">
        <v>8.6</v>
      </c>
      <c r="D19" s="120">
        <v>8</v>
      </c>
      <c r="E19" s="122">
        <v>8.0299999999999994</v>
      </c>
      <c r="F19" s="72"/>
      <c r="G19" s="78"/>
      <c r="H19" s="72"/>
      <c r="I19" s="72"/>
      <c r="J19" s="72"/>
      <c r="K19" s="72"/>
      <c r="L19" s="72"/>
      <c r="M19" s="7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.75" customHeight="1" x14ac:dyDescent="0.2">
      <c r="A20" s="65">
        <v>2018</v>
      </c>
      <c r="B20" s="119">
        <v>44354</v>
      </c>
      <c r="C20" s="119">
        <v>8.3000000000000007</v>
      </c>
      <c r="D20" s="120">
        <v>7.9</v>
      </c>
      <c r="E20" s="122">
        <v>8.1</v>
      </c>
      <c r="F20" s="72"/>
      <c r="G20" s="78"/>
      <c r="H20" s="72"/>
      <c r="I20" s="72"/>
      <c r="J20" s="72"/>
      <c r="K20" s="72"/>
      <c r="L20" s="72"/>
      <c r="M20" s="7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.75" customHeight="1" x14ac:dyDescent="0.2">
      <c r="A21" s="65">
        <v>2019</v>
      </c>
      <c r="B21" s="119">
        <v>44354</v>
      </c>
      <c r="C21" s="119">
        <v>8.3000000000000007</v>
      </c>
      <c r="D21" s="120">
        <v>7.4</v>
      </c>
      <c r="E21" s="122">
        <v>7.2</v>
      </c>
      <c r="F21" s="72"/>
      <c r="G21" s="78"/>
      <c r="H21" s="72"/>
      <c r="I21" s="72"/>
      <c r="J21" s="72"/>
      <c r="K21" s="72"/>
      <c r="L21" s="72"/>
      <c r="M21" s="7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 customHeight="1" x14ac:dyDescent="0.2">
      <c r="A22" s="65">
        <v>2020</v>
      </c>
      <c r="B22" s="119" t="e">
        <v>#N/A</v>
      </c>
      <c r="C22" s="119">
        <v>9.1999999999999993</v>
      </c>
      <c r="D22" s="120">
        <v>8.9</v>
      </c>
      <c r="E22" s="122">
        <v>9.3000000000000007</v>
      </c>
      <c r="F22" s="72"/>
      <c r="G22" s="78"/>
      <c r="H22" s="72"/>
      <c r="I22" s="72"/>
      <c r="J22" s="72"/>
      <c r="K22" s="72"/>
      <c r="L22" s="72"/>
      <c r="M22" s="7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.75" customHeight="1" x14ac:dyDescent="0.2">
      <c r="A23" s="65">
        <v>2021</v>
      </c>
      <c r="B23" s="119" t="e">
        <v>#N/A</v>
      </c>
      <c r="C23" s="119">
        <v>10.5</v>
      </c>
      <c r="D23" s="120">
        <v>9.8000000000000007</v>
      </c>
      <c r="E23" s="122">
        <v>9.6999999999999993</v>
      </c>
      <c r="F23" s="72"/>
      <c r="G23" s="78"/>
      <c r="H23" s="72"/>
      <c r="I23" s="72"/>
      <c r="J23" s="72"/>
      <c r="K23" s="72"/>
      <c r="L23" s="72"/>
      <c r="M23" s="7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.75" customHeight="1" x14ac:dyDescent="0.2">
      <c r="A24" s="72"/>
      <c r="B24" s="72"/>
      <c r="C24" s="80"/>
      <c r="D24" s="80"/>
      <c r="E24" s="80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1:25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1:25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1:25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spans="1:25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spans="1:25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spans="1:25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1:25" ht="12.75" customHeight="1" x14ac:dyDescent="0.2">
      <c r="A107" s="72"/>
      <c r="B107" s="81"/>
      <c r="C107" s="81"/>
      <c r="D107" s="81"/>
      <c r="E107" s="8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spans="1:25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spans="1:25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1:25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1:25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1:25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1:25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1:25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1:25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1:25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1:25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1:25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1:25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1:25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1:25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1:25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1:25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1:25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1:25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1:25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5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5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5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5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5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5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5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5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5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5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5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5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5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ht="12.75" customHeight="1" x14ac:dyDescent="0.2">
      <c r="A158" s="72"/>
      <c r="B158" s="82"/>
      <c r="C158" s="82"/>
      <c r="D158" s="83"/>
      <c r="E158" s="84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ht="12.75" customHeight="1" x14ac:dyDescent="0.2">
      <c r="A159" s="72"/>
      <c r="B159" s="82"/>
      <c r="C159" s="82"/>
      <c r="D159" s="83"/>
      <c r="E159" s="84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ht="12.75" customHeight="1" x14ac:dyDescent="0.2">
      <c r="A160" s="72"/>
      <c r="B160" s="82"/>
      <c r="C160" s="82"/>
      <c r="D160" s="83"/>
      <c r="E160" s="8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ht="12.75" customHeight="1" x14ac:dyDescent="0.2">
      <c r="A161" s="72"/>
      <c r="B161" s="82"/>
      <c r="C161" s="82"/>
      <c r="D161" s="83"/>
      <c r="E161" s="8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ht="12.75" customHeight="1" x14ac:dyDescent="0.2">
      <c r="A162" s="72"/>
      <c r="B162" s="82"/>
      <c r="C162" s="82"/>
      <c r="D162" s="83"/>
      <c r="E162" s="8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ht="12.75" customHeight="1" x14ac:dyDescent="0.2">
      <c r="A163" s="72"/>
      <c r="B163" s="82"/>
      <c r="C163" s="82"/>
      <c r="D163" s="83"/>
      <c r="E163" s="8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ht="12.75" customHeight="1" x14ac:dyDescent="0.2">
      <c r="A164" s="72"/>
      <c r="B164" s="82"/>
      <c r="C164" s="82"/>
      <c r="D164" s="83"/>
      <c r="E164" s="8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ht="12.75" customHeight="1" x14ac:dyDescent="0.2">
      <c r="A165" s="72"/>
      <c r="B165" s="82"/>
      <c r="C165" s="82"/>
      <c r="D165" s="83"/>
      <c r="E165" s="8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ht="12.75" customHeight="1" x14ac:dyDescent="0.2">
      <c r="A166" s="72"/>
      <c r="B166" s="82"/>
      <c r="C166" s="82"/>
      <c r="D166" s="83"/>
      <c r="E166" s="8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ht="12.75" customHeight="1" x14ac:dyDescent="0.2">
      <c r="A167" s="72"/>
      <c r="B167" s="82"/>
      <c r="C167" s="82"/>
      <c r="D167" s="83"/>
      <c r="E167" s="8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ht="12.75" customHeight="1" x14ac:dyDescent="0.2">
      <c r="A168" s="72"/>
      <c r="B168" s="82"/>
      <c r="C168" s="82"/>
      <c r="D168" s="83"/>
      <c r="E168" s="8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ht="12.75" customHeight="1" x14ac:dyDescent="0.2">
      <c r="A169" s="72"/>
      <c r="B169" s="82"/>
      <c r="C169" s="82"/>
      <c r="D169" s="83"/>
      <c r="E169" s="8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ht="12.75" customHeight="1" x14ac:dyDescent="0.2">
      <c r="A170" s="72"/>
      <c r="B170" s="82"/>
      <c r="C170" s="82"/>
      <c r="D170" s="83"/>
      <c r="E170" s="8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ht="12.75" customHeight="1" x14ac:dyDescent="0.2">
      <c r="A171" s="72"/>
      <c r="B171" s="82"/>
      <c r="C171" s="82"/>
      <c r="D171" s="83"/>
      <c r="E171" s="8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ht="12.75" customHeight="1" x14ac:dyDescent="0.2">
      <c r="A172" s="72"/>
      <c r="B172" s="82"/>
      <c r="C172" s="82"/>
      <c r="D172" s="83"/>
      <c r="E172" s="8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ht="12.75" customHeight="1" x14ac:dyDescent="0.2">
      <c r="A173" s="72"/>
      <c r="B173" s="82"/>
      <c r="C173" s="82"/>
      <c r="D173" s="83"/>
      <c r="E173" s="8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ht="12.75" customHeight="1" x14ac:dyDescent="0.2">
      <c r="A174" s="72"/>
      <c r="B174" s="82"/>
      <c r="C174" s="82"/>
      <c r="D174" s="83"/>
      <c r="E174" s="8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ht="12.75" customHeight="1" x14ac:dyDescent="0.2">
      <c r="A175" s="72"/>
      <c r="B175" s="82"/>
      <c r="C175" s="82"/>
      <c r="D175" s="83"/>
      <c r="E175" s="8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ht="12.75" customHeight="1" x14ac:dyDescent="0.2">
      <c r="A176" s="72"/>
      <c r="B176" s="82"/>
      <c r="C176" s="82"/>
      <c r="D176" s="83"/>
      <c r="E176" s="8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ht="12.75" customHeight="1" x14ac:dyDescent="0.2">
      <c r="A177" s="72"/>
      <c r="B177" s="82"/>
      <c r="C177" s="82"/>
      <c r="D177" s="83"/>
      <c r="E177" s="8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12.75" customHeight="1" x14ac:dyDescent="0.2">
      <c r="A178" s="72"/>
      <c r="B178" s="82"/>
      <c r="C178" s="82"/>
      <c r="D178" s="83"/>
      <c r="E178" s="8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ht="12.75" customHeight="1" x14ac:dyDescent="0.2">
      <c r="A179" s="72"/>
      <c r="B179" s="82"/>
      <c r="C179" s="82"/>
      <c r="D179" s="83"/>
      <c r="E179" s="8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ht="12.75" customHeight="1" x14ac:dyDescent="0.2">
      <c r="A180" s="72"/>
      <c r="B180" s="82"/>
      <c r="C180" s="82"/>
      <c r="D180" s="83"/>
      <c r="E180" s="8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ht="12.75" customHeight="1" x14ac:dyDescent="0.2">
      <c r="A181" s="72"/>
      <c r="B181" s="82"/>
      <c r="C181" s="82"/>
      <c r="D181" s="83"/>
      <c r="E181" s="8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ht="12.75" customHeight="1" x14ac:dyDescent="0.2">
      <c r="A182" s="72"/>
      <c r="B182" s="82"/>
      <c r="C182" s="82"/>
      <c r="D182" s="83"/>
      <c r="E182" s="8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ht="12.75" customHeight="1" x14ac:dyDescent="0.2">
      <c r="A183" s="72"/>
      <c r="B183" s="82"/>
      <c r="C183" s="82"/>
      <c r="D183" s="83"/>
      <c r="E183" s="8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ht="12.75" customHeight="1" x14ac:dyDescent="0.2">
      <c r="A184" s="72"/>
      <c r="B184" s="82"/>
      <c r="C184" s="82"/>
      <c r="D184" s="83"/>
      <c r="E184" s="8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ht="12.75" customHeight="1" x14ac:dyDescent="0.2">
      <c r="A185" s="72"/>
      <c r="B185" s="82"/>
      <c r="C185" s="82"/>
      <c r="D185" s="83"/>
      <c r="E185" s="8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ht="12.75" customHeight="1" x14ac:dyDescent="0.2">
      <c r="A186" s="72"/>
      <c r="B186" s="82"/>
      <c r="C186" s="82"/>
      <c r="D186" s="8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ht="12.75" customHeight="1" x14ac:dyDescent="0.2">
      <c r="A187" s="72"/>
      <c r="B187" s="82"/>
      <c r="C187" s="82"/>
      <c r="D187" s="83"/>
      <c r="E187" s="8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ht="12.75" customHeight="1" x14ac:dyDescent="0.2">
      <c r="A188" s="72"/>
      <c r="B188" s="82"/>
      <c r="C188" s="82"/>
      <c r="D188" s="83"/>
      <c r="E188" s="8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5" ht="12.75" customHeight="1" x14ac:dyDescent="0.2">
      <c r="A189" s="72"/>
      <c r="B189" s="82"/>
      <c r="C189" s="82"/>
      <c r="D189" s="83"/>
      <c r="E189" s="8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5" ht="12.75" customHeight="1" x14ac:dyDescent="0.2">
      <c r="A190" s="72"/>
      <c r="B190" s="82"/>
      <c r="C190" s="82"/>
      <c r="D190" s="83"/>
      <c r="E190" s="8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5" ht="12.75" customHeight="1" x14ac:dyDescent="0.2">
      <c r="A191" s="72"/>
      <c r="B191" s="82"/>
      <c r="C191" s="82"/>
      <c r="D191" s="83"/>
      <c r="E191" s="8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5" ht="12.75" customHeight="1" x14ac:dyDescent="0.2">
      <c r="A192" s="72"/>
      <c r="B192" s="82"/>
      <c r="C192" s="82"/>
      <c r="D192" s="83"/>
      <c r="E192" s="8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ht="12.75" customHeight="1" x14ac:dyDescent="0.2">
      <c r="A193" s="72"/>
      <c r="B193" s="82"/>
      <c r="C193" s="82"/>
      <c r="D193" s="83"/>
      <c r="E193" s="8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ht="12.75" customHeight="1" x14ac:dyDescent="0.2">
      <c r="A194" s="72"/>
      <c r="B194" s="82"/>
      <c r="C194" s="82"/>
      <c r="D194" s="83"/>
      <c r="E194" s="8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ht="12.75" customHeight="1" x14ac:dyDescent="0.2">
      <c r="A195" s="72"/>
      <c r="B195" s="82"/>
      <c r="C195" s="82"/>
      <c r="D195" s="83"/>
      <c r="E195" s="8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ht="12.75" customHeight="1" x14ac:dyDescent="0.2">
      <c r="A196" s="72"/>
      <c r="B196" s="82"/>
      <c r="C196" s="82"/>
      <c r="D196" s="83"/>
      <c r="E196" s="8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ht="12.75" customHeight="1" x14ac:dyDescent="0.2">
      <c r="A197" s="72"/>
      <c r="B197" s="82"/>
      <c r="C197" s="82"/>
      <c r="D197" s="83"/>
      <c r="E197" s="8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ht="12.75" customHeight="1" x14ac:dyDescent="0.2">
      <c r="A198" s="72"/>
      <c r="B198" s="82"/>
      <c r="C198" s="82"/>
      <c r="D198" s="83"/>
      <c r="E198" s="8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ht="12.75" customHeight="1" x14ac:dyDescent="0.2">
      <c r="A199" s="72"/>
      <c r="B199" s="82"/>
      <c r="C199" s="82"/>
      <c r="D199" s="83"/>
      <c r="E199" s="8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ht="12.75" customHeight="1" x14ac:dyDescent="0.2">
      <c r="A200" s="72"/>
      <c r="B200" s="82"/>
      <c r="C200" s="82"/>
      <c r="D200" s="83"/>
      <c r="E200" s="8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ht="12.75" customHeight="1" x14ac:dyDescent="0.2">
      <c r="A201" s="72"/>
      <c r="B201" s="82"/>
      <c r="C201" s="82"/>
      <c r="D201" s="83"/>
      <c r="E201" s="8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ht="12.75" customHeight="1" x14ac:dyDescent="0.2">
      <c r="A202" s="72"/>
      <c r="B202" s="82"/>
      <c r="C202" s="82"/>
      <c r="D202" s="83"/>
      <c r="E202" s="8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ht="12.75" customHeight="1" x14ac:dyDescent="0.2">
      <c r="A203" s="72"/>
      <c r="B203" s="82"/>
      <c r="C203" s="82"/>
      <c r="D203" s="83"/>
      <c r="E203" s="8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ht="12.75" customHeight="1" x14ac:dyDescent="0.2">
      <c r="A204" s="72"/>
      <c r="B204" s="82"/>
      <c r="C204" s="82"/>
      <c r="D204" s="83"/>
      <c r="E204" s="8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ht="12.75" customHeight="1" x14ac:dyDescent="0.2">
      <c r="A205" s="72"/>
      <c r="B205" s="82"/>
      <c r="C205" s="82"/>
      <c r="D205" s="83"/>
      <c r="E205" s="8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ht="12.75" customHeight="1" x14ac:dyDescent="0.2">
      <c r="A206" s="72"/>
      <c r="B206" s="82"/>
      <c r="C206" s="82"/>
      <c r="D206" s="83"/>
      <c r="E206" s="8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ht="12.75" customHeight="1" x14ac:dyDescent="0.2">
      <c r="A207" s="72"/>
      <c r="B207" s="82"/>
      <c r="C207" s="82"/>
      <c r="D207" s="83"/>
      <c r="E207" s="8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ht="12.75" customHeight="1" x14ac:dyDescent="0.2">
      <c r="A208" s="72"/>
      <c r="B208" s="82"/>
      <c r="C208" s="82"/>
      <c r="D208" s="83"/>
      <c r="E208" s="8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1:25" ht="12.75" customHeight="1" x14ac:dyDescent="0.2">
      <c r="A209" s="72"/>
      <c r="B209" s="82"/>
      <c r="C209" s="82"/>
      <c r="D209" s="83"/>
      <c r="E209" s="8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1:25" ht="12.75" customHeight="1" x14ac:dyDescent="0.2">
      <c r="A210" s="72"/>
      <c r="B210" s="82"/>
      <c r="C210" s="82"/>
      <c r="D210" s="83"/>
      <c r="E210" s="8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ht="12.75" customHeight="1" x14ac:dyDescent="0.2">
      <c r="A211" s="72"/>
      <c r="B211" s="82"/>
      <c r="C211" s="82"/>
      <c r="D211" s="83"/>
      <c r="E211" s="8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ht="12.75" customHeight="1" x14ac:dyDescent="0.2">
      <c r="A212" s="72"/>
      <c r="B212" s="82"/>
      <c r="C212" s="82"/>
      <c r="D212" s="83"/>
      <c r="E212" s="8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ht="12.75" customHeight="1" x14ac:dyDescent="0.2">
      <c r="A213" s="72"/>
      <c r="B213" s="82"/>
      <c r="C213" s="82"/>
      <c r="D213" s="83"/>
      <c r="E213" s="8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1:25" ht="12.75" customHeight="1" x14ac:dyDescent="0.2">
      <c r="A214" s="72"/>
      <c r="B214" s="82"/>
      <c r="C214" s="82"/>
      <c r="D214" s="83"/>
      <c r="E214" s="8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1:25" ht="12.75" customHeight="1" x14ac:dyDescent="0.2">
      <c r="A215" s="72"/>
      <c r="B215" s="82"/>
      <c r="C215" s="82"/>
      <c r="D215" s="83"/>
      <c r="E215" s="8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1:25" ht="12.75" customHeight="1" x14ac:dyDescent="0.2">
      <c r="A216" s="72"/>
      <c r="B216" s="82"/>
      <c r="C216" s="82"/>
      <c r="D216" s="83"/>
      <c r="E216" s="8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ht="12.75" customHeight="1" x14ac:dyDescent="0.2">
      <c r="A217" s="72"/>
      <c r="B217" s="82"/>
      <c r="C217" s="82"/>
      <c r="D217" s="83"/>
      <c r="E217" s="8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12.75" customHeight="1" x14ac:dyDescent="0.2">
      <c r="A218" s="72"/>
      <c r="B218" s="82"/>
      <c r="C218" s="82"/>
      <c r="D218" s="83"/>
      <c r="E218" s="8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ht="12.75" customHeight="1" x14ac:dyDescent="0.2">
      <c r="A219" s="72"/>
      <c r="B219" s="82"/>
      <c r="C219" s="82"/>
      <c r="D219" s="83"/>
      <c r="E219" s="8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ht="12.75" customHeight="1" x14ac:dyDescent="0.2">
      <c r="A220" s="72"/>
      <c r="B220" s="82"/>
      <c r="C220" s="82"/>
      <c r="D220" s="83"/>
      <c r="E220" s="8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1:25" ht="12.75" customHeight="1" x14ac:dyDescent="0.2">
      <c r="A221" s="72"/>
      <c r="B221" s="82"/>
      <c r="C221" s="82"/>
      <c r="D221" s="83"/>
      <c r="E221" s="8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1:25" ht="12.75" customHeight="1" x14ac:dyDescent="0.2">
      <c r="A222" s="72"/>
      <c r="B222" s="82"/>
      <c r="C222" s="82"/>
      <c r="D222" s="83"/>
      <c r="E222" s="8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E2"/>
    <mergeCell ref="B3:E3"/>
  </mergeCells>
  <conditionalFormatting sqref="E158">
    <cfRule type="cellIs" dxfId="11" priority="1" stopIfTrue="1" operator="equal">
      <formula>1</formula>
    </cfRule>
  </conditionalFormatting>
  <conditionalFormatting sqref="E159">
    <cfRule type="cellIs" dxfId="1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2" sqref="B22"/>
    </sheetView>
  </sheetViews>
  <sheetFormatPr baseColWidth="10" defaultColWidth="14.42578125" defaultRowHeight="15" customHeight="1" x14ac:dyDescent="0.2"/>
  <cols>
    <col min="1" max="1" width="9.85546875" customWidth="1"/>
    <col min="2" max="2" width="14.7109375" customWidth="1"/>
    <col min="3" max="3" width="13.140625" customWidth="1"/>
    <col min="4" max="4" width="14.7109375" customWidth="1"/>
    <col min="5" max="5" width="15.7109375" customWidth="1"/>
    <col min="6" max="7" width="10.85546875" customWidth="1"/>
    <col min="8" max="25" width="11.42578125" customWidth="1"/>
  </cols>
  <sheetData>
    <row r="1" spans="1:25" ht="3" customHeight="1" x14ac:dyDescent="0.2">
      <c r="A1" s="35"/>
      <c r="B1" s="36"/>
      <c r="C1" s="36"/>
      <c r="D1" s="36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3.75" customHeight="1" x14ac:dyDescent="0.2">
      <c r="A2" s="39" t="s">
        <v>28</v>
      </c>
      <c r="B2" s="150" t="s">
        <v>69</v>
      </c>
      <c r="C2" s="148"/>
      <c r="D2" s="148"/>
      <c r="E2" s="14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7.75" customHeight="1" x14ac:dyDescent="0.2">
      <c r="A3" s="39" t="s">
        <v>30</v>
      </c>
      <c r="B3" s="147" t="s">
        <v>31</v>
      </c>
      <c r="C3" s="148"/>
      <c r="D3" s="148"/>
      <c r="E3" s="14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3" customHeight="1" x14ac:dyDescent="0.2">
      <c r="A4" s="40"/>
      <c r="B4" s="41"/>
      <c r="C4" s="41"/>
      <c r="D4" s="41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2.75" customHeight="1" x14ac:dyDescent="0.2">
      <c r="A5" s="43" t="s">
        <v>32</v>
      </c>
      <c r="B5" s="44"/>
      <c r="C5" s="45"/>
      <c r="D5" s="46"/>
      <c r="E5" s="4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4.5" customHeight="1" x14ac:dyDescent="0.2">
      <c r="A6" s="48"/>
      <c r="B6" s="49"/>
      <c r="C6" s="49"/>
      <c r="D6" s="49"/>
      <c r="E6" s="50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21.75" customHeight="1" x14ac:dyDescent="0.2">
      <c r="A7" s="86" t="s">
        <v>33</v>
      </c>
      <c r="B7" s="53" t="s">
        <v>66</v>
      </c>
      <c r="C7" s="53" t="s">
        <v>66</v>
      </c>
      <c r="D7" s="53" t="s">
        <v>66</v>
      </c>
      <c r="E7" s="54" t="s">
        <v>66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6" customHeight="1" x14ac:dyDescent="0.2">
      <c r="A8" s="89"/>
      <c r="B8" s="57"/>
      <c r="C8" s="57"/>
      <c r="D8" s="58"/>
      <c r="E8" s="5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2.75" customHeight="1" x14ac:dyDescent="0.2">
      <c r="A9" s="60" t="s">
        <v>35</v>
      </c>
      <c r="B9" s="61" t="s">
        <v>67</v>
      </c>
      <c r="C9" s="61" t="s">
        <v>37</v>
      </c>
      <c r="D9" s="62" t="s">
        <v>38</v>
      </c>
      <c r="E9" s="63" t="s">
        <v>11</v>
      </c>
      <c r="F9" s="38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2.75" customHeight="1" x14ac:dyDescent="0.2">
      <c r="A10" s="65">
        <v>2008</v>
      </c>
      <c r="B10" s="115">
        <v>12.5</v>
      </c>
      <c r="C10" s="116">
        <v>11.5</v>
      </c>
      <c r="D10" s="117">
        <v>9.8000000000000007</v>
      </c>
      <c r="E10" s="127">
        <v>8.4</v>
      </c>
      <c r="F10" s="38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2.75" customHeight="1" x14ac:dyDescent="0.2">
      <c r="A11" s="65">
        <v>2009</v>
      </c>
      <c r="B11" s="119">
        <v>12.1</v>
      </c>
      <c r="C11" s="119">
        <v>11.1</v>
      </c>
      <c r="D11" s="119">
        <v>10.9</v>
      </c>
      <c r="E11" s="128">
        <v>10.3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2.75" customHeight="1" x14ac:dyDescent="0.2">
      <c r="A12" s="65">
        <v>2010</v>
      </c>
      <c r="B12" s="119">
        <v>11.9</v>
      </c>
      <c r="C12" s="119">
        <v>10.3</v>
      </c>
      <c r="D12" s="119">
        <v>10.6</v>
      </c>
      <c r="E12" s="129">
        <v>9.8000000000000007</v>
      </c>
      <c r="F12" s="72"/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.75" customHeight="1" x14ac:dyDescent="0.2">
      <c r="A13" s="65">
        <v>2011</v>
      </c>
      <c r="B13" s="119">
        <v>11.7</v>
      </c>
      <c r="C13" s="119">
        <v>10.8</v>
      </c>
      <c r="D13" s="119">
        <v>10.3</v>
      </c>
      <c r="E13" s="129">
        <v>10.9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.75" customHeight="1" x14ac:dyDescent="0.2">
      <c r="A14" s="65">
        <v>2012</v>
      </c>
      <c r="B14" s="119">
        <v>11.1</v>
      </c>
      <c r="C14" s="119">
        <v>10.3</v>
      </c>
      <c r="D14" s="119">
        <v>9.6</v>
      </c>
      <c r="E14" s="129">
        <v>9.1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 customHeight="1" x14ac:dyDescent="0.2">
      <c r="A15" s="65">
        <v>2013</v>
      </c>
      <c r="B15" s="119">
        <v>10.8</v>
      </c>
      <c r="C15" s="119">
        <v>9.5</v>
      </c>
      <c r="D15" s="119">
        <v>9.1</v>
      </c>
      <c r="E15" s="129">
        <v>7.9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.75" customHeight="1" x14ac:dyDescent="0.2">
      <c r="A16" s="65">
        <v>2014</v>
      </c>
      <c r="B16" s="119">
        <v>10.6</v>
      </c>
      <c r="C16" s="119">
        <v>10.1</v>
      </c>
      <c r="D16" s="119">
        <v>8.5</v>
      </c>
      <c r="E16" s="129">
        <v>7.4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.75" customHeight="1" x14ac:dyDescent="0.2">
      <c r="A17" s="65">
        <v>2015</v>
      </c>
      <c r="B17" s="123">
        <v>9.6999999999999993</v>
      </c>
      <c r="C17" s="120">
        <v>8</v>
      </c>
      <c r="D17" s="119">
        <v>7.9</v>
      </c>
      <c r="E17" s="129">
        <v>8.9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.75" customHeight="1" x14ac:dyDescent="0.2">
      <c r="A18" s="65">
        <v>2016</v>
      </c>
      <c r="B18" s="119">
        <v>9.6999999999999993</v>
      </c>
      <c r="C18" s="119">
        <v>7.8</v>
      </c>
      <c r="D18" s="119">
        <v>8.5</v>
      </c>
      <c r="E18" s="129">
        <v>9.9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 customHeight="1" x14ac:dyDescent="0.2">
      <c r="A19" s="65">
        <v>2017</v>
      </c>
      <c r="B19" s="119">
        <v>9.3000000000000007</v>
      </c>
      <c r="C19" s="119">
        <v>8.1</v>
      </c>
      <c r="D19" s="119">
        <v>7.7</v>
      </c>
      <c r="E19" s="129">
        <v>8.8000000000000007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.75" customHeight="1" x14ac:dyDescent="0.2">
      <c r="A20" s="65">
        <v>2018</v>
      </c>
      <c r="B20" s="119">
        <v>8.8000000000000007</v>
      </c>
      <c r="C20" s="119">
        <v>8.1</v>
      </c>
      <c r="D20" s="119">
        <v>8.1999999999999993</v>
      </c>
      <c r="E20" s="129">
        <v>8.5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.75" customHeight="1" x14ac:dyDescent="0.2">
      <c r="A21" s="65">
        <v>2019</v>
      </c>
      <c r="B21" s="119">
        <v>9.1999999999999993</v>
      </c>
      <c r="C21" s="119">
        <v>7.8</v>
      </c>
      <c r="D21" s="119">
        <v>7.1</v>
      </c>
      <c r="E21" s="129">
        <v>7.1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 customHeight="1" x14ac:dyDescent="0.2">
      <c r="A22" s="65">
        <v>2020</v>
      </c>
      <c r="B22" s="119" t="e">
        <v>#N/A</v>
      </c>
      <c r="C22" s="119">
        <v>8.1999999999999993</v>
      </c>
      <c r="D22" s="119">
        <v>8.5</v>
      </c>
      <c r="E22" s="122">
        <v>9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.75" customHeight="1" x14ac:dyDescent="0.2">
      <c r="A23" s="65">
        <v>2021</v>
      </c>
      <c r="B23" s="119" t="e">
        <v>#N/A</v>
      </c>
      <c r="C23" s="119">
        <v>6.9</v>
      </c>
      <c r="D23" s="119">
        <v>7.1</v>
      </c>
      <c r="E23" s="129">
        <v>7.3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.75" customHeight="1" x14ac:dyDescent="0.2">
      <c r="A24" s="72"/>
      <c r="B24" s="72"/>
      <c r="C24" s="80"/>
      <c r="D24" s="80"/>
      <c r="E24" s="80"/>
      <c r="F24" s="72"/>
      <c r="G24" s="78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 customHeight="1" x14ac:dyDescent="0.2">
      <c r="A25" s="72"/>
      <c r="B25" s="72"/>
      <c r="C25" s="76"/>
      <c r="D25" s="76"/>
      <c r="E25" s="76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.7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.7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</row>
    <row r="100" spans="1:25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</row>
    <row r="101" spans="1:25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</row>
    <row r="103" spans="1:25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</row>
    <row r="104" spans="1:25" ht="12.75" customHeight="1" x14ac:dyDescent="0.2">
      <c r="A104" s="72"/>
      <c r="B104" s="81"/>
      <c r="C104" s="81"/>
      <c r="D104" s="81"/>
      <c r="E104" s="81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</row>
    <row r="105" spans="1:25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</row>
    <row r="106" spans="1:25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1:25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</row>
    <row r="108" spans="1:25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</row>
    <row r="109" spans="1:25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</row>
    <row r="111" spans="1:25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1:25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1:25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1:25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1:25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1:25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1:25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1:25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1:25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1:25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1:25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1:25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1:25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1:25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1:25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1:25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1:25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5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5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5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5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5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5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5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5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5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5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5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5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5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5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5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5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1:25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1:25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1:25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1:25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1:25" ht="12.75" customHeight="1" x14ac:dyDescent="0.2">
      <c r="A155" s="72"/>
      <c r="B155" s="82"/>
      <c r="C155" s="82"/>
      <c r="D155" s="83"/>
      <c r="E155" s="84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" ht="12.75" customHeight="1" x14ac:dyDescent="0.2">
      <c r="A156" s="72"/>
      <c r="B156" s="82"/>
      <c r="C156" s="82"/>
      <c r="D156" s="83"/>
      <c r="E156" s="84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1:25" ht="12.75" customHeight="1" x14ac:dyDescent="0.2">
      <c r="A157" s="72"/>
      <c r="B157" s="82"/>
      <c r="C157" s="82"/>
      <c r="D157" s="83"/>
      <c r="E157" s="8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1:25" ht="12.75" customHeight="1" x14ac:dyDescent="0.2">
      <c r="A158" s="72"/>
      <c r="B158" s="82"/>
      <c r="C158" s="82"/>
      <c r="D158" s="83"/>
      <c r="E158" s="8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1:25" ht="12.75" customHeight="1" x14ac:dyDescent="0.2">
      <c r="A159" s="72"/>
      <c r="B159" s="82"/>
      <c r="C159" s="82"/>
      <c r="D159" s="83"/>
      <c r="E159" s="8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1:25" ht="12.75" customHeight="1" x14ac:dyDescent="0.2">
      <c r="A160" s="72"/>
      <c r="B160" s="82"/>
      <c r="C160" s="82"/>
      <c r="D160" s="83"/>
      <c r="E160" s="8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ht="12.75" customHeight="1" x14ac:dyDescent="0.2">
      <c r="A161" s="72"/>
      <c r="B161" s="82"/>
      <c r="C161" s="82"/>
      <c r="D161" s="83"/>
      <c r="E161" s="8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1:25" ht="12.75" customHeight="1" x14ac:dyDescent="0.2">
      <c r="A162" s="72"/>
      <c r="B162" s="82"/>
      <c r="C162" s="82"/>
      <c r="D162" s="83"/>
      <c r="E162" s="8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" ht="12.75" customHeight="1" x14ac:dyDescent="0.2">
      <c r="A163" s="72"/>
      <c r="B163" s="82"/>
      <c r="C163" s="82"/>
      <c r="D163" s="83"/>
      <c r="E163" s="8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1:25" ht="12.75" customHeight="1" x14ac:dyDescent="0.2">
      <c r="A164" s="72"/>
      <c r="B164" s="82"/>
      <c r="C164" s="82"/>
      <c r="D164" s="83"/>
      <c r="E164" s="8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1:25" ht="12.75" customHeight="1" x14ac:dyDescent="0.2">
      <c r="A165" s="72"/>
      <c r="B165" s="82"/>
      <c r="C165" s="82"/>
      <c r="D165" s="83"/>
      <c r="E165" s="8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1:25" ht="12.75" customHeight="1" x14ac:dyDescent="0.2">
      <c r="A166" s="72"/>
      <c r="B166" s="82"/>
      <c r="C166" s="82"/>
      <c r="D166" s="83"/>
      <c r="E166" s="8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1:25" ht="12.75" customHeight="1" x14ac:dyDescent="0.2">
      <c r="A167" s="72"/>
      <c r="B167" s="82"/>
      <c r="C167" s="82"/>
      <c r="D167" s="83"/>
      <c r="E167" s="8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1:25" ht="12.75" customHeight="1" x14ac:dyDescent="0.2">
      <c r="A168" s="72"/>
      <c r="B168" s="82"/>
      <c r="C168" s="82"/>
      <c r="D168" s="83"/>
      <c r="E168" s="8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1:25" ht="12.75" customHeight="1" x14ac:dyDescent="0.2">
      <c r="A169" s="72"/>
      <c r="B169" s="82"/>
      <c r="C169" s="82"/>
      <c r="D169" s="83"/>
      <c r="E169" s="8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ht="12.75" customHeight="1" x14ac:dyDescent="0.2">
      <c r="A170" s="72"/>
      <c r="B170" s="82"/>
      <c r="C170" s="82"/>
      <c r="D170" s="83"/>
      <c r="E170" s="8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5" ht="12.75" customHeight="1" x14ac:dyDescent="0.2">
      <c r="A171" s="72"/>
      <c r="B171" s="82"/>
      <c r="C171" s="82"/>
      <c r="D171" s="83"/>
      <c r="E171" s="8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5" ht="12.75" customHeight="1" x14ac:dyDescent="0.2">
      <c r="A172" s="72"/>
      <c r="B172" s="82"/>
      <c r="C172" s="82"/>
      <c r="D172" s="83"/>
      <c r="E172" s="8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5" ht="12.75" customHeight="1" x14ac:dyDescent="0.2">
      <c r="A173" s="72"/>
      <c r="B173" s="82"/>
      <c r="C173" s="82"/>
      <c r="D173" s="83"/>
      <c r="E173" s="8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1:25" ht="12.75" customHeight="1" x14ac:dyDescent="0.2">
      <c r="A174" s="72"/>
      <c r="B174" s="82"/>
      <c r="C174" s="82"/>
      <c r="D174" s="83"/>
      <c r="E174" s="8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1:25" ht="12.75" customHeight="1" x14ac:dyDescent="0.2">
      <c r="A175" s="72"/>
      <c r="B175" s="82"/>
      <c r="C175" s="82"/>
      <c r="D175" s="83"/>
      <c r="E175" s="8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1:25" ht="12.75" customHeight="1" x14ac:dyDescent="0.2">
      <c r="A176" s="72"/>
      <c r="B176" s="82"/>
      <c r="C176" s="82"/>
      <c r="D176" s="83"/>
      <c r="E176" s="8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1:25" ht="12.75" customHeight="1" x14ac:dyDescent="0.2">
      <c r="A177" s="72"/>
      <c r="B177" s="82"/>
      <c r="C177" s="82"/>
      <c r="D177" s="83"/>
      <c r="E177" s="8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ht="12.75" customHeight="1" x14ac:dyDescent="0.2">
      <c r="A178" s="72"/>
      <c r="B178" s="82"/>
      <c r="C178" s="82"/>
      <c r="D178" s="83"/>
      <c r="E178" s="8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ht="12.75" customHeight="1" x14ac:dyDescent="0.2">
      <c r="A179" s="72"/>
      <c r="B179" s="82"/>
      <c r="C179" s="82"/>
      <c r="D179" s="83"/>
      <c r="E179" s="8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ht="12.75" customHeight="1" x14ac:dyDescent="0.2">
      <c r="A180" s="72"/>
      <c r="B180" s="82"/>
      <c r="C180" s="82"/>
      <c r="D180" s="83"/>
      <c r="E180" s="8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ht="12.75" customHeight="1" x14ac:dyDescent="0.2">
      <c r="A181" s="72"/>
      <c r="B181" s="82"/>
      <c r="C181" s="82"/>
      <c r="D181" s="83"/>
      <c r="E181" s="8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ht="12.75" customHeight="1" x14ac:dyDescent="0.2">
      <c r="A182" s="72"/>
      <c r="B182" s="82"/>
      <c r="C182" s="82"/>
      <c r="D182" s="83"/>
      <c r="E182" s="8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ht="12.75" customHeight="1" x14ac:dyDescent="0.2">
      <c r="A183" s="72"/>
      <c r="B183" s="82"/>
      <c r="C183" s="82"/>
      <c r="D183" s="83"/>
      <c r="E183" s="8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ht="12.75" customHeight="1" x14ac:dyDescent="0.2">
      <c r="A184" s="72"/>
      <c r="B184" s="82"/>
      <c r="C184" s="82"/>
      <c r="D184" s="83"/>
      <c r="E184" s="8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ht="12.75" customHeight="1" x14ac:dyDescent="0.2">
      <c r="A185" s="72"/>
      <c r="B185" s="82"/>
      <c r="C185" s="82"/>
      <c r="D185" s="83"/>
      <c r="E185" s="8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ht="12.75" customHeight="1" x14ac:dyDescent="0.2">
      <c r="A186" s="72"/>
      <c r="B186" s="82"/>
      <c r="C186" s="82"/>
      <c r="D186" s="83"/>
      <c r="E186" s="8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ht="12.75" customHeight="1" x14ac:dyDescent="0.2">
      <c r="A187" s="72"/>
      <c r="B187" s="82"/>
      <c r="C187" s="82"/>
      <c r="D187" s="83"/>
      <c r="E187" s="8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ht="12.75" customHeight="1" x14ac:dyDescent="0.2">
      <c r="A188" s="72"/>
      <c r="B188" s="82"/>
      <c r="C188" s="82"/>
      <c r="D188" s="83"/>
      <c r="E188" s="8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5" ht="12.75" customHeight="1" x14ac:dyDescent="0.2">
      <c r="A189" s="72"/>
      <c r="B189" s="82"/>
      <c r="C189" s="82"/>
      <c r="D189" s="83"/>
      <c r="E189" s="8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5" ht="12.75" customHeight="1" x14ac:dyDescent="0.2">
      <c r="A190" s="72"/>
      <c r="B190" s="82"/>
      <c r="C190" s="82"/>
      <c r="D190" s="83"/>
      <c r="E190" s="8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5" ht="12.75" customHeight="1" x14ac:dyDescent="0.2">
      <c r="A191" s="72"/>
      <c r="B191" s="82"/>
      <c r="C191" s="82"/>
      <c r="D191" s="83"/>
      <c r="E191" s="8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5" ht="12.75" customHeight="1" x14ac:dyDescent="0.2">
      <c r="A192" s="72"/>
      <c r="B192" s="82"/>
      <c r="C192" s="82"/>
      <c r="D192" s="83"/>
      <c r="E192" s="8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25" ht="12.75" customHeight="1" x14ac:dyDescent="0.2">
      <c r="A193" s="72"/>
      <c r="B193" s="82"/>
      <c r="C193" s="82"/>
      <c r="D193" s="83"/>
      <c r="E193" s="8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25" ht="12.75" customHeight="1" x14ac:dyDescent="0.2">
      <c r="A194" s="72"/>
      <c r="B194" s="82"/>
      <c r="C194" s="82"/>
      <c r="D194" s="83"/>
      <c r="E194" s="8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25" ht="12.75" customHeight="1" x14ac:dyDescent="0.2">
      <c r="A195" s="72"/>
      <c r="B195" s="82"/>
      <c r="C195" s="82"/>
      <c r="D195" s="83"/>
      <c r="E195" s="8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" ht="12.75" customHeight="1" x14ac:dyDescent="0.2">
      <c r="A196" s="72"/>
      <c r="B196" s="82"/>
      <c r="C196" s="82"/>
      <c r="D196" s="83"/>
      <c r="E196" s="8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ht="12.75" customHeight="1" x14ac:dyDescent="0.2">
      <c r="A197" s="72"/>
      <c r="B197" s="82"/>
      <c r="C197" s="82"/>
      <c r="D197" s="83"/>
      <c r="E197" s="8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ht="12.75" customHeight="1" x14ac:dyDescent="0.2">
      <c r="A198" s="72"/>
      <c r="B198" s="82"/>
      <c r="C198" s="82"/>
      <c r="D198" s="83"/>
      <c r="E198" s="8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ht="12.75" customHeight="1" x14ac:dyDescent="0.2">
      <c r="A199" s="72"/>
      <c r="B199" s="82"/>
      <c r="C199" s="82"/>
      <c r="D199" s="83"/>
      <c r="E199" s="8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ht="12.75" customHeight="1" x14ac:dyDescent="0.2">
      <c r="A200" s="72"/>
      <c r="B200" s="82"/>
      <c r="C200" s="82"/>
      <c r="D200" s="83"/>
      <c r="E200" s="8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ht="12.75" customHeight="1" x14ac:dyDescent="0.2">
      <c r="A201" s="72"/>
      <c r="B201" s="82"/>
      <c r="C201" s="82"/>
      <c r="D201" s="83"/>
      <c r="E201" s="8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ht="12.75" customHeight="1" x14ac:dyDescent="0.2">
      <c r="A202" s="72"/>
      <c r="B202" s="82"/>
      <c r="C202" s="82"/>
      <c r="D202" s="83"/>
      <c r="E202" s="8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ht="12.75" customHeight="1" x14ac:dyDescent="0.2">
      <c r="A203" s="72"/>
      <c r="B203" s="82"/>
      <c r="C203" s="82"/>
      <c r="D203" s="83"/>
      <c r="E203" s="8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ht="12.75" customHeight="1" x14ac:dyDescent="0.2">
      <c r="A204" s="72"/>
      <c r="B204" s="82"/>
      <c r="C204" s="82"/>
      <c r="D204" s="83"/>
      <c r="E204" s="8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ht="12.75" customHeight="1" x14ac:dyDescent="0.2">
      <c r="A205" s="72"/>
      <c r="B205" s="82"/>
      <c r="C205" s="82"/>
      <c r="D205" s="83"/>
      <c r="E205" s="8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1:25" ht="12.75" customHeight="1" x14ac:dyDescent="0.2">
      <c r="A206" s="72"/>
      <c r="B206" s="82"/>
      <c r="C206" s="82"/>
      <c r="D206" s="83"/>
      <c r="E206" s="8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1:25" ht="12.75" customHeight="1" x14ac:dyDescent="0.2">
      <c r="A207" s="72"/>
      <c r="B207" s="82"/>
      <c r="C207" s="82"/>
      <c r="D207" s="83"/>
      <c r="E207" s="8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" ht="12.75" customHeight="1" x14ac:dyDescent="0.2">
      <c r="A208" s="72"/>
      <c r="B208" s="82"/>
      <c r="C208" s="82"/>
      <c r="D208" s="83"/>
      <c r="E208" s="8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1:25" ht="12.75" customHeight="1" x14ac:dyDescent="0.2">
      <c r="A209" s="72"/>
      <c r="B209" s="82"/>
      <c r="C209" s="82"/>
      <c r="D209" s="83"/>
      <c r="E209" s="8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1:25" ht="12.75" customHeight="1" x14ac:dyDescent="0.2">
      <c r="A210" s="72"/>
      <c r="B210" s="82"/>
      <c r="C210" s="82"/>
      <c r="D210" s="83"/>
      <c r="E210" s="8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1:25" ht="12.75" customHeight="1" x14ac:dyDescent="0.2">
      <c r="A211" s="72"/>
      <c r="B211" s="82"/>
      <c r="C211" s="82"/>
      <c r="D211" s="83"/>
      <c r="E211" s="8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1:25" ht="12.75" customHeight="1" x14ac:dyDescent="0.2">
      <c r="A212" s="72"/>
      <c r="B212" s="82"/>
      <c r="C212" s="82"/>
      <c r="D212" s="83"/>
      <c r="E212" s="8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ht="12.75" customHeight="1" x14ac:dyDescent="0.2">
      <c r="A213" s="72"/>
      <c r="B213" s="82"/>
      <c r="C213" s="82"/>
      <c r="D213" s="83"/>
      <c r="E213" s="8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1:25" ht="12.75" customHeight="1" x14ac:dyDescent="0.2">
      <c r="A214" s="72"/>
      <c r="B214" s="82"/>
      <c r="C214" s="82"/>
      <c r="D214" s="83"/>
      <c r="E214" s="8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1:25" ht="12.75" customHeight="1" x14ac:dyDescent="0.2">
      <c r="A215" s="72"/>
      <c r="B215" s="82"/>
      <c r="C215" s="82"/>
      <c r="D215" s="83"/>
      <c r="E215" s="8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1:25" ht="12.75" customHeight="1" x14ac:dyDescent="0.2">
      <c r="A216" s="72"/>
      <c r="B216" s="82"/>
      <c r="C216" s="82"/>
      <c r="D216" s="83"/>
      <c r="E216" s="8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1:25" ht="12.75" customHeight="1" x14ac:dyDescent="0.2">
      <c r="A217" s="72"/>
      <c r="B217" s="82"/>
      <c r="C217" s="82"/>
      <c r="D217" s="83"/>
      <c r="E217" s="8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" ht="12.75" customHeight="1" x14ac:dyDescent="0.2">
      <c r="A218" s="72"/>
      <c r="B218" s="82"/>
      <c r="C218" s="82"/>
      <c r="D218" s="83"/>
      <c r="E218" s="8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1:25" ht="12.75" customHeight="1" x14ac:dyDescent="0.2">
      <c r="A219" s="72"/>
      <c r="B219" s="82"/>
      <c r="C219" s="82"/>
      <c r="D219" s="83"/>
      <c r="E219" s="8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1:25" ht="15.75" customHeight="1" x14ac:dyDescent="0.2"/>
    <row r="221" spans="1:25" ht="15.75" customHeight="1" x14ac:dyDescent="0.2"/>
    <row r="222" spans="1:25" ht="15.75" customHeight="1" x14ac:dyDescent="0.2"/>
    <row r="223" spans="1:25" ht="15.75" customHeight="1" x14ac:dyDescent="0.2"/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">
    <mergeCell ref="B2:E2"/>
    <mergeCell ref="B3:E3"/>
  </mergeCells>
  <conditionalFormatting sqref="E155">
    <cfRule type="cellIs" dxfId="9" priority="1" stopIfTrue="1" operator="equal">
      <formula>1</formula>
    </cfRule>
  </conditionalFormatting>
  <conditionalFormatting sqref="E156">
    <cfRule type="cellIs" dxfId="8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2" sqref="B22"/>
    </sheetView>
  </sheetViews>
  <sheetFormatPr baseColWidth="10" defaultColWidth="14.42578125" defaultRowHeight="15" customHeight="1" x14ac:dyDescent="0.2"/>
  <cols>
    <col min="1" max="1" width="9.85546875" customWidth="1"/>
    <col min="2" max="2" width="14.7109375" customWidth="1"/>
    <col min="3" max="3" width="13" customWidth="1"/>
    <col min="4" max="4" width="15.7109375" customWidth="1"/>
    <col min="5" max="6" width="10.85546875" customWidth="1"/>
    <col min="7" max="23" width="11.42578125" customWidth="1"/>
  </cols>
  <sheetData>
    <row r="1" spans="1:23" ht="3" customHeight="1" x14ac:dyDescent="0.2">
      <c r="A1" s="35"/>
      <c r="B1" s="36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33.75" customHeight="1" x14ac:dyDescent="0.2">
      <c r="A2" s="39" t="s">
        <v>28</v>
      </c>
      <c r="B2" s="150" t="s">
        <v>70</v>
      </c>
      <c r="C2" s="148"/>
      <c r="D2" s="14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7.75" customHeight="1" x14ac:dyDescent="0.2">
      <c r="A3" s="39" t="s">
        <v>30</v>
      </c>
      <c r="B3" s="147" t="s">
        <v>31</v>
      </c>
      <c r="C3" s="148"/>
      <c r="D3" s="14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3" customHeight="1" x14ac:dyDescent="0.2">
      <c r="A4" s="40"/>
      <c r="B4" s="41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2.75" customHeight="1" x14ac:dyDescent="0.2">
      <c r="A5" s="43" t="s">
        <v>32</v>
      </c>
      <c r="B5" s="44"/>
      <c r="C5" s="45"/>
      <c r="D5" s="4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4.5" customHeight="1" x14ac:dyDescent="0.2">
      <c r="A6" s="48"/>
      <c r="B6" s="49"/>
      <c r="C6" s="49"/>
      <c r="D6" s="5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8.75" customHeight="1" x14ac:dyDescent="0.2">
      <c r="A7" s="86" t="s">
        <v>33</v>
      </c>
      <c r="B7" s="53" t="s">
        <v>66</v>
      </c>
      <c r="C7" s="53" t="s">
        <v>66</v>
      </c>
      <c r="D7" s="54" t="s">
        <v>66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2.25" customHeight="1" x14ac:dyDescent="0.2">
      <c r="A8" s="89"/>
      <c r="B8" s="57"/>
      <c r="C8" s="57"/>
      <c r="D8" s="5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25.5" customHeight="1" x14ac:dyDescent="0.2">
      <c r="A9" s="60" t="s">
        <v>35</v>
      </c>
      <c r="B9" s="61" t="s">
        <v>67</v>
      </c>
      <c r="C9" s="61" t="s">
        <v>37</v>
      </c>
      <c r="D9" s="63" t="s">
        <v>11</v>
      </c>
      <c r="E9" s="38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ht="12.75" customHeight="1" x14ac:dyDescent="0.2">
      <c r="A10" s="65">
        <v>2008</v>
      </c>
      <c r="B10" s="130">
        <v>4</v>
      </c>
      <c r="C10" s="116">
        <v>3.3</v>
      </c>
      <c r="D10" s="127">
        <v>1.5</v>
      </c>
      <c r="E10" s="3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23" ht="12.75" customHeight="1" x14ac:dyDescent="0.2">
      <c r="A11" s="65">
        <v>2009</v>
      </c>
      <c r="B11" s="119">
        <v>5.5</v>
      </c>
      <c r="C11" s="119">
        <v>7.1</v>
      </c>
      <c r="D11" s="128">
        <v>10.3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2.75" customHeight="1" x14ac:dyDescent="0.2">
      <c r="A12" s="65">
        <v>2010</v>
      </c>
      <c r="B12" s="119">
        <v>4.4000000000000004</v>
      </c>
      <c r="C12" s="119">
        <v>2.6</v>
      </c>
      <c r="D12" s="129">
        <v>2.7</v>
      </c>
      <c r="E12" s="72"/>
      <c r="F12" s="74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12.75" customHeight="1" x14ac:dyDescent="0.2">
      <c r="A13" s="65">
        <v>2011</v>
      </c>
      <c r="B13" s="120">
        <v>4</v>
      </c>
      <c r="C13" s="120">
        <v>3</v>
      </c>
      <c r="D13" s="122">
        <v>2.9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12.75" customHeight="1" x14ac:dyDescent="0.2">
      <c r="A14" s="65">
        <v>2012</v>
      </c>
      <c r="B14" s="120">
        <v>3.5</v>
      </c>
      <c r="C14" s="120">
        <v>3</v>
      </c>
      <c r="D14" s="122">
        <v>4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2.75" customHeight="1" x14ac:dyDescent="0.2">
      <c r="A15" s="65">
        <v>2013</v>
      </c>
      <c r="B15" s="119">
        <v>3.2</v>
      </c>
      <c r="C15" s="119">
        <v>2.9</v>
      </c>
      <c r="D15" s="129">
        <v>3.6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2.75" customHeight="1" x14ac:dyDescent="0.2">
      <c r="A16" s="65">
        <v>2014</v>
      </c>
      <c r="B16" s="119">
        <v>3.7</v>
      </c>
      <c r="C16" s="119">
        <v>3.3</v>
      </c>
      <c r="D16" s="129">
        <v>1.1000000000000001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2.75" customHeight="1" x14ac:dyDescent="0.2">
      <c r="A17" s="65">
        <v>2015</v>
      </c>
      <c r="B17" s="119">
        <v>3.9</v>
      </c>
      <c r="C17" s="119">
        <v>1.8</v>
      </c>
      <c r="D17" s="129">
        <v>1.4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2.75" customHeight="1" x14ac:dyDescent="0.2">
      <c r="A18" s="65">
        <v>2016</v>
      </c>
      <c r="B18" s="119">
        <v>3.4</v>
      </c>
      <c r="C18" s="120">
        <v>1.98</v>
      </c>
      <c r="D18" s="129">
        <v>1.5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12.75" customHeight="1" x14ac:dyDescent="0.2">
      <c r="A19" s="65">
        <v>2017</v>
      </c>
      <c r="B19" s="119">
        <v>2.9</v>
      </c>
      <c r="C19" s="119">
        <v>1.3</v>
      </c>
      <c r="D19" s="122"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12.75" customHeight="1" x14ac:dyDescent="0.2">
      <c r="A20" s="65">
        <v>2018</v>
      </c>
      <c r="B20" s="119">
        <v>3.3</v>
      </c>
      <c r="C20" s="119">
        <v>2.2999999999999998</v>
      </c>
      <c r="D20" s="129">
        <v>3.3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12.75" customHeight="1" x14ac:dyDescent="0.2">
      <c r="A21" s="65">
        <v>2019</v>
      </c>
      <c r="B21" s="119">
        <v>2.5</v>
      </c>
      <c r="C21" s="119">
        <v>1.3</v>
      </c>
      <c r="D21" s="129">
        <v>3.8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12.75" customHeight="1" x14ac:dyDescent="0.2">
      <c r="A22" s="65">
        <v>2020</v>
      </c>
      <c r="B22" s="120">
        <v>2</v>
      </c>
      <c r="C22" s="119">
        <v>1.5</v>
      </c>
      <c r="D22" s="129">
        <v>2.2000000000000002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12.75" customHeight="1" x14ac:dyDescent="0.2">
      <c r="A23" s="65">
        <v>2021</v>
      </c>
      <c r="B23" s="119" t="e">
        <v>#N/A</v>
      </c>
      <c r="C23" s="119">
        <v>4.3</v>
      </c>
      <c r="D23" s="129">
        <v>4.4000000000000004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12.75" customHeight="1" x14ac:dyDescent="0.2">
      <c r="A24" s="72"/>
      <c r="B24" s="72"/>
      <c r="C24" s="72"/>
      <c r="D24" s="72"/>
      <c r="E24" s="72"/>
      <c r="F24" s="78"/>
      <c r="G24" s="72"/>
      <c r="H24" s="72"/>
      <c r="I24" s="72"/>
      <c r="J24" s="72"/>
      <c r="K24" s="79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12.75" customHeight="1" x14ac:dyDescent="0.2">
      <c r="A26" s="72"/>
      <c r="B26" s="72"/>
      <c r="C26" s="12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12.75" customHeight="1" x14ac:dyDescent="0.2">
      <c r="A27" s="72"/>
      <c r="B27" s="72"/>
      <c r="C27" s="126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ht="12.75" customHeight="1" x14ac:dyDescent="0.2">
      <c r="A28" s="72"/>
      <c r="B28" s="72"/>
      <c r="C28" s="126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2.75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2.7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2.7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2.7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2.7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2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3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3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1:23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1:23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1:23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1:23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1:23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1:23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1:23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1:23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1:23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1:23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1:23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1:23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1:23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1:23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1:23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1:23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3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1:23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1:23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1:23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1:23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1:23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1:23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1:23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</row>
    <row r="93" spans="1:23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</row>
    <row r="94" spans="1:23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</row>
    <row r="95" spans="1:23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</row>
    <row r="96" spans="1:23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1:23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1:23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1:23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1:23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1:23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</row>
    <row r="103" spans="1:23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</row>
    <row r="104" spans="1:23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</row>
    <row r="105" spans="1:23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</row>
    <row r="106" spans="1:23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</row>
    <row r="107" spans="1:23" ht="12.75" customHeight="1" x14ac:dyDescent="0.2">
      <c r="A107" s="72"/>
      <c r="B107" s="81"/>
      <c r="C107" s="81"/>
      <c r="D107" s="81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</row>
    <row r="108" spans="1:23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</row>
    <row r="109" spans="1:23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</row>
    <row r="110" spans="1:23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</row>
    <row r="111" spans="1:23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</row>
    <row r="112" spans="1:23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</row>
    <row r="113" spans="1:23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</row>
    <row r="114" spans="1:23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</row>
    <row r="115" spans="1:23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</row>
    <row r="116" spans="1:23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</row>
    <row r="117" spans="1:23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</row>
    <row r="118" spans="1:23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</row>
    <row r="119" spans="1:23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</row>
    <row r="120" spans="1:23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</row>
    <row r="121" spans="1:23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</row>
    <row r="122" spans="1:23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</row>
    <row r="123" spans="1:23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</row>
    <row r="124" spans="1:23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</row>
    <row r="125" spans="1:23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</row>
    <row r="126" spans="1:23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</row>
    <row r="127" spans="1:23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</row>
    <row r="128" spans="1:23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</row>
    <row r="129" spans="1:23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</row>
    <row r="130" spans="1:23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</row>
    <row r="131" spans="1:23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</row>
    <row r="132" spans="1:23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</row>
    <row r="133" spans="1:23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</row>
    <row r="134" spans="1:23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</row>
    <row r="135" spans="1:23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</row>
    <row r="136" spans="1:23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</row>
    <row r="137" spans="1:23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</row>
    <row r="138" spans="1:23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</row>
    <row r="139" spans="1:23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</row>
    <row r="140" spans="1:23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</row>
    <row r="141" spans="1:23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</row>
    <row r="142" spans="1:23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</row>
    <row r="143" spans="1:23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</row>
    <row r="144" spans="1:23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</row>
    <row r="145" spans="1:23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</row>
    <row r="146" spans="1:23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</row>
    <row r="147" spans="1:23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</row>
    <row r="148" spans="1:23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</row>
    <row r="149" spans="1:23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</row>
    <row r="150" spans="1:23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</row>
    <row r="151" spans="1:23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</row>
    <row r="152" spans="1:23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</row>
    <row r="153" spans="1:23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</row>
    <row r="154" spans="1:23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</row>
    <row r="155" spans="1:23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</row>
    <row r="156" spans="1:23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</row>
    <row r="157" spans="1:23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</row>
    <row r="158" spans="1:23" ht="12.75" customHeight="1" x14ac:dyDescent="0.2">
      <c r="A158" s="72"/>
      <c r="B158" s="82"/>
      <c r="C158" s="82"/>
      <c r="D158" s="84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</row>
    <row r="159" spans="1:23" ht="12.75" customHeight="1" x14ac:dyDescent="0.2">
      <c r="A159" s="72"/>
      <c r="B159" s="82"/>
      <c r="C159" s="82"/>
      <c r="D159" s="84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</row>
    <row r="160" spans="1:23" ht="12.75" customHeight="1" x14ac:dyDescent="0.2">
      <c r="A160" s="72"/>
      <c r="B160" s="82"/>
      <c r="C160" s="82"/>
      <c r="D160" s="8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</row>
    <row r="161" spans="1:23" ht="12.75" customHeight="1" x14ac:dyDescent="0.2">
      <c r="A161" s="72"/>
      <c r="B161" s="82"/>
      <c r="C161" s="82"/>
      <c r="D161" s="8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</row>
    <row r="162" spans="1:23" ht="12.75" customHeight="1" x14ac:dyDescent="0.2">
      <c r="A162" s="72"/>
      <c r="B162" s="82"/>
      <c r="C162" s="82"/>
      <c r="D162" s="8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</row>
    <row r="163" spans="1:23" ht="12.75" customHeight="1" x14ac:dyDescent="0.2">
      <c r="A163" s="72"/>
      <c r="B163" s="82"/>
      <c r="C163" s="82"/>
      <c r="D163" s="8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</row>
    <row r="164" spans="1:23" ht="12.75" customHeight="1" x14ac:dyDescent="0.2">
      <c r="A164" s="72"/>
      <c r="B164" s="82"/>
      <c r="C164" s="82"/>
      <c r="D164" s="8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</row>
    <row r="165" spans="1:23" ht="12.75" customHeight="1" x14ac:dyDescent="0.2">
      <c r="A165" s="72"/>
      <c r="B165" s="82"/>
      <c r="C165" s="82"/>
      <c r="D165" s="8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</row>
    <row r="166" spans="1:23" ht="12.75" customHeight="1" x14ac:dyDescent="0.2">
      <c r="A166" s="72"/>
      <c r="B166" s="82"/>
      <c r="C166" s="82"/>
      <c r="D166" s="8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</row>
    <row r="167" spans="1:23" ht="12.75" customHeight="1" x14ac:dyDescent="0.2">
      <c r="A167" s="72"/>
      <c r="B167" s="82"/>
      <c r="C167" s="82"/>
      <c r="D167" s="8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</row>
    <row r="168" spans="1:23" ht="12.75" customHeight="1" x14ac:dyDescent="0.2">
      <c r="A168" s="72"/>
      <c r="B168" s="82"/>
      <c r="C168" s="82"/>
      <c r="D168" s="8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</row>
    <row r="169" spans="1:23" ht="12.75" customHeight="1" x14ac:dyDescent="0.2">
      <c r="A169" s="72"/>
      <c r="B169" s="82"/>
      <c r="C169" s="82"/>
      <c r="D169" s="8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</row>
    <row r="170" spans="1:23" ht="12.75" customHeight="1" x14ac:dyDescent="0.2">
      <c r="A170" s="72"/>
      <c r="B170" s="82"/>
      <c r="C170" s="82"/>
      <c r="D170" s="8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</row>
    <row r="171" spans="1:23" ht="12.75" customHeight="1" x14ac:dyDescent="0.2">
      <c r="A171" s="72"/>
      <c r="B171" s="82"/>
      <c r="C171" s="82"/>
      <c r="D171" s="8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</row>
    <row r="172" spans="1:23" ht="12.75" customHeight="1" x14ac:dyDescent="0.2">
      <c r="A172" s="72"/>
      <c r="B172" s="82"/>
      <c r="C172" s="82"/>
      <c r="D172" s="8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</row>
    <row r="173" spans="1:23" ht="12.75" customHeight="1" x14ac:dyDescent="0.2">
      <c r="A173" s="72"/>
      <c r="B173" s="82"/>
      <c r="C173" s="82"/>
      <c r="D173" s="8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</row>
    <row r="174" spans="1:23" ht="12.75" customHeight="1" x14ac:dyDescent="0.2">
      <c r="A174" s="72"/>
      <c r="B174" s="82"/>
      <c r="C174" s="82"/>
      <c r="D174" s="8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</row>
    <row r="175" spans="1:23" ht="12.75" customHeight="1" x14ac:dyDescent="0.2">
      <c r="A175" s="72"/>
      <c r="B175" s="82"/>
      <c r="C175" s="82"/>
      <c r="D175" s="8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</row>
    <row r="176" spans="1:23" ht="12.75" customHeight="1" x14ac:dyDescent="0.2">
      <c r="A176" s="72"/>
      <c r="B176" s="82"/>
      <c r="C176" s="82"/>
      <c r="D176" s="8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</row>
    <row r="177" spans="1:23" ht="12.75" customHeight="1" x14ac:dyDescent="0.2">
      <c r="A177" s="72"/>
      <c r="B177" s="82"/>
      <c r="C177" s="82"/>
      <c r="D177" s="8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</row>
    <row r="178" spans="1:23" ht="12.75" customHeight="1" x14ac:dyDescent="0.2">
      <c r="A178" s="72"/>
      <c r="B178" s="82"/>
      <c r="C178" s="82"/>
      <c r="D178" s="8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</row>
    <row r="179" spans="1:23" ht="12.75" customHeight="1" x14ac:dyDescent="0.2">
      <c r="A179" s="72"/>
      <c r="B179" s="82"/>
      <c r="C179" s="82"/>
      <c r="D179" s="8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</row>
    <row r="180" spans="1:23" ht="12.75" customHeight="1" x14ac:dyDescent="0.2">
      <c r="A180" s="72"/>
      <c r="B180" s="82"/>
      <c r="C180" s="82"/>
      <c r="D180" s="8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</row>
    <row r="181" spans="1:23" ht="12.75" customHeight="1" x14ac:dyDescent="0.2">
      <c r="A181" s="72"/>
      <c r="B181" s="82"/>
      <c r="C181" s="82"/>
      <c r="D181" s="8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</row>
    <row r="182" spans="1:23" ht="12.75" customHeight="1" x14ac:dyDescent="0.2">
      <c r="A182" s="72"/>
      <c r="B182" s="82"/>
      <c r="C182" s="82"/>
      <c r="D182" s="8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</row>
    <row r="183" spans="1:23" ht="12.75" customHeight="1" x14ac:dyDescent="0.2">
      <c r="A183" s="72"/>
      <c r="B183" s="82"/>
      <c r="C183" s="82"/>
      <c r="D183" s="8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</row>
    <row r="184" spans="1:23" ht="12.75" customHeight="1" x14ac:dyDescent="0.2">
      <c r="A184" s="72"/>
      <c r="B184" s="82"/>
      <c r="C184" s="82"/>
      <c r="D184" s="8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</row>
    <row r="185" spans="1:23" ht="12.75" customHeight="1" x14ac:dyDescent="0.2">
      <c r="A185" s="72"/>
      <c r="B185" s="82"/>
      <c r="C185" s="82"/>
      <c r="D185" s="8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</row>
    <row r="186" spans="1:23" ht="12.75" customHeight="1" x14ac:dyDescent="0.2">
      <c r="A186" s="72"/>
      <c r="B186" s="82"/>
      <c r="C186" s="82"/>
      <c r="D186" s="8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</row>
    <row r="187" spans="1:23" ht="12.75" customHeight="1" x14ac:dyDescent="0.2">
      <c r="A187" s="72"/>
      <c r="B187" s="82"/>
      <c r="C187" s="82"/>
      <c r="D187" s="8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</row>
    <row r="188" spans="1:23" ht="12.75" customHeight="1" x14ac:dyDescent="0.2">
      <c r="A188" s="72"/>
      <c r="B188" s="82"/>
      <c r="C188" s="82"/>
      <c r="D188" s="8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</row>
    <row r="189" spans="1:23" ht="12.75" customHeight="1" x14ac:dyDescent="0.2">
      <c r="A189" s="72"/>
      <c r="B189" s="82"/>
      <c r="C189" s="82"/>
      <c r="D189" s="8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</row>
    <row r="190" spans="1:23" ht="12.75" customHeight="1" x14ac:dyDescent="0.2">
      <c r="A190" s="72"/>
      <c r="B190" s="82"/>
      <c r="C190" s="82"/>
      <c r="D190" s="8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</row>
    <row r="191" spans="1:23" ht="12.75" customHeight="1" x14ac:dyDescent="0.2">
      <c r="A191" s="72"/>
      <c r="B191" s="82"/>
      <c r="C191" s="82"/>
      <c r="D191" s="8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</row>
    <row r="192" spans="1:23" ht="12.75" customHeight="1" x14ac:dyDescent="0.2">
      <c r="A192" s="72"/>
      <c r="B192" s="82"/>
      <c r="C192" s="82"/>
      <c r="D192" s="8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</row>
    <row r="193" spans="1:23" ht="12.75" customHeight="1" x14ac:dyDescent="0.2">
      <c r="A193" s="72"/>
      <c r="B193" s="82"/>
      <c r="C193" s="82"/>
      <c r="D193" s="8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</row>
    <row r="194" spans="1:23" ht="12.75" customHeight="1" x14ac:dyDescent="0.2">
      <c r="A194" s="72"/>
      <c r="B194" s="82"/>
      <c r="C194" s="82"/>
      <c r="D194" s="8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</row>
    <row r="195" spans="1:23" ht="12.75" customHeight="1" x14ac:dyDescent="0.2">
      <c r="A195" s="72"/>
      <c r="B195" s="82"/>
      <c r="C195" s="82"/>
      <c r="D195" s="8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</row>
    <row r="196" spans="1:23" ht="12.75" customHeight="1" x14ac:dyDescent="0.2">
      <c r="A196" s="72"/>
      <c r="B196" s="82"/>
      <c r="C196" s="82"/>
      <c r="D196" s="8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</row>
    <row r="197" spans="1:23" ht="12.75" customHeight="1" x14ac:dyDescent="0.2">
      <c r="A197" s="72"/>
      <c r="B197" s="82"/>
      <c r="C197" s="82"/>
      <c r="D197" s="8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</row>
    <row r="198" spans="1:23" ht="12.75" customHeight="1" x14ac:dyDescent="0.2">
      <c r="A198" s="72"/>
      <c r="B198" s="82"/>
      <c r="C198" s="82"/>
      <c r="D198" s="8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</row>
    <row r="199" spans="1:23" ht="12.75" customHeight="1" x14ac:dyDescent="0.2">
      <c r="A199" s="72"/>
      <c r="B199" s="82"/>
      <c r="C199" s="82"/>
      <c r="D199" s="8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</row>
    <row r="200" spans="1:23" ht="12.75" customHeight="1" x14ac:dyDescent="0.2">
      <c r="A200" s="72"/>
      <c r="B200" s="82"/>
      <c r="C200" s="82"/>
      <c r="D200" s="8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</row>
    <row r="201" spans="1:23" ht="12.75" customHeight="1" x14ac:dyDescent="0.2">
      <c r="A201" s="72"/>
      <c r="B201" s="82"/>
      <c r="C201" s="82"/>
      <c r="D201" s="8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</row>
    <row r="202" spans="1:23" ht="12.75" customHeight="1" x14ac:dyDescent="0.2">
      <c r="A202" s="72"/>
      <c r="B202" s="82"/>
      <c r="C202" s="82"/>
      <c r="D202" s="8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</row>
    <row r="203" spans="1:23" ht="12.75" customHeight="1" x14ac:dyDescent="0.2">
      <c r="A203" s="72"/>
      <c r="B203" s="82"/>
      <c r="C203" s="82"/>
      <c r="D203" s="8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</row>
    <row r="204" spans="1:23" ht="12.75" customHeight="1" x14ac:dyDescent="0.2">
      <c r="A204" s="72"/>
      <c r="B204" s="82"/>
      <c r="C204" s="82"/>
      <c r="D204" s="8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</row>
    <row r="205" spans="1:23" ht="12.75" customHeight="1" x14ac:dyDescent="0.2">
      <c r="A205" s="72"/>
      <c r="B205" s="82"/>
      <c r="C205" s="82"/>
      <c r="D205" s="8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</row>
    <row r="206" spans="1:23" ht="12.75" customHeight="1" x14ac:dyDescent="0.2">
      <c r="A206" s="72"/>
      <c r="B206" s="82"/>
      <c r="C206" s="82"/>
      <c r="D206" s="8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</row>
    <row r="207" spans="1:23" ht="12.75" customHeight="1" x14ac:dyDescent="0.2">
      <c r="A207" s="72"/>
      <c r="B207" s="82"/>
      <c r="C207" s="82"/>
      <c r="D207" s="8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</row>
    <row r="208" spans="1:23" ht="12.75" customHeight="1" x14ac:dyDescent="0.2">
      <c r="A208" s="72"/>
      <c r="B208" s="82"/>
      <c r="C208" s="82"/>
      <c r="D208" s="8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</row>
    <row r="209" spans="1:23" ht="12.75" customHeight="1" x14ac:dyDescent="0.2">
      <c r="A209" s="72"/>
      <c r="B209" s="82"/>
      <c r="C209" s="82"/>
      <c r="D209" s="8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</row>
    <row r="210" spans="1:23" ht="12.75" customHeight="1" x14ac:dyDescent="0.2">
      <c r="A210" s="72"/>
      <c r="B210" s="82"/>
      <c r="C210" s="82"/>
      <c r="D210" s="8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</row>
    <row r="211" spans="1:23" ht="12.75" customHeight="1" x14ac:dyDescent="0.2">
      <c r="A211" s="72"/>
      <c r="B211" s="82"/>
      <c r="C211" s="82"/>
      <c r="D211" s="8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</row>
    <row r="212" spans="1:23" ht="12.75" customHeight="1" x14ac:dyDescent="0.2">
      <c r="A212" s="72"/>
      <c r="B212" s="82"/>
      <c r="C212" s="82"/>
      <c r="D212" s="8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</row>
    <row r="213" spans="1:23" ht="12.75" customHeight="1" x14ac:dyDescent="0.2">
      <c r="A213" s="72"/>
      <c r="B213" s="82"/>
      <c r="C213" s="82"/>
      <c r="D213" s="8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</row>
    <row r="214" spans="1:23" ht="12.75" customHeight="1" x14ac:dyDescent="0.2">
      <c r="A214" s="72"/>
      <c r="B214" s="82"/>
      <c r="C214" s="82"/>
      <c r="D214" s="8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</row>
    <row r="215" spans="1:23" ht="12.75" customHeight="1" x14ac:dyDescent="0.2">
      <c r="A215" s="72"/>
      <c r="B215" s="82"/>
      <c r="C215" s="82"/>
      <c r="D215" s="8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</row>
    <row r="216" spans="1:23" ht="12.75" customHeight="1" x14ac:dyDescent="0.2">
      <c r="A216" s="72"/>
      <c r="B216" s="82"/>
      <c r="C216" s="82"/>
      <c r="D216" s="8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</row>
    <row r="217" spans="1:23" ht="12.75" customHeight="1" x14ac:dyDescent="0.2">
      <c r="A217" s="72"/>
      <c r="B217" s="82"/>
      <c r="C217" s="82"/>
      <c r="D217" s="8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</row>
    <row r="218" spans="1:23" ht="12.75" customHeight="1" x14ac:dyDescent="0.2">
      <c r="A218" s="72"/>
      <c r="B218" s="82"/>
      <c r="C218" s="82"/>
      <c r="D218" s="8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</row>
    <row r="219" spans="1:23" ht="12.75" customHeight="1" x14ac:dyDescent="0.2">
      <c r="A219" s="72"/>
      <c r="B219" s="82"/>
      <c r="C219" s="82"/>
      <c r="D219" s="8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</row>
    <row r="220" spans="1:23" ht="12.75" customHeight="1" x14ac:dyDescent="0.2">
      <c r="A220" s="72"/>
      <c r="B220" s="82"/>
      <c r="C220" s="82"/>
      <c r="D220" s="8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</row>
    <row r="221" spans="1:23" ht="12.75" customHeight="1" x14ac:dyDescent="0.2">
      <c r="A221" s="72"/>
      <c r="B221" s="82"/>
      <c r="C221" s="82"/>
      <c r="D221" s="8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</row>
    <row r="222" spans="1:23" ht="12.75" customHeight="1" x14ac:dyDescent="0.2">
      <c r="A222" s="72"/>
      <c r="B222" s="82"/>
      <c r="C222" s="82"/>
      <c r="D222" s="8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</row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D2"/>
    <mergeCell ref="B3:D3"/>
  </mergeCells>
  <conditionalFormatting sqref="D158">
    <cfRule type="cellIs" dxfId="7" priority="1" stopIfTrue="1" operator="equal">
      <formula>1</formula>
    </cfRule>
  </conditionalFormatting>
  <conditionalFormatting sqref="D159">
    <cfRule type="cellIs" dxfId="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1</vt:lpstr>
      <vt:lpstr>1.1</vt:lpstr>
      <vt:lpstr>1.2</vt:lpstr>
      <vt:lpstr>1.3</vt:lpstr>
      <vt:lpstr>2</vt:lpstr>
      <vt:lpstr>3</vt:lpstr>
      <vt:lpstr>4</vt:lpstr>
      <vt:lpstr>5</vt:lpstr>
      <vt:lpstr>6</vt:lpstr>
      <vt:lpstr>6.1</vt:lpstr>
      <vt:lpstr>6.2</vt:lpstr>
      <vt:lpstr>7</vt:lpstr>
      <vt:lpstr>7.1</vt:lpstr>
      <vt:lpstr>8</vt:lpstr>
      <vt:lpstr>8.1</vt:lpstr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Florencia Camusso</cp:lastModifiedBy>
  <dcterms:created xsi:type="dcterms:W3CDTF">2015-01-05T15:33:41Z</dcterms:created>
  <dcterms:modified xsi:type="dcterms:W3CDTF">2023-03-23T14:17:34Z</dcterms:modified>
</cp:coreProperties>
</file>